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Анализ вик" sheetId="1" r:id="rId1"/>
    <sheet name="Лист1" sheetId="2" r:id="rId2"/>
  </sheets>
  <definedNames/>
  <calcPr fullCalcOnLoad="1"/>
</workbook>
</file>

<file path=xl/sharedStrings.xml><?xml version="1.0" encoding="utf-8"?>
<sst xmlns="http://schemas.openxmlformats.org/spreadsheetml/2006/main" count="61" uniqueCount="46">
  <si>
    <t>Назва району, міста</t>
  </si>
  <si>
    <t>Чисельність безробітних на обліку у службі зайнятості, осіб</t>
  </si>
  <si>
    <t>Чисельність безробітних на кінець року</t>
  </si>
  <si>
    <t>Білогірський рцз</t>
  </si>
  <si>
    <t>Віньковецький рцз</t>
  </si>
  <si>
    <t>Волочиський рцз</t>
  </si>
  <si>
    <t>Городоцький рцз</t>
  </si>
  <si>
    <t>Деражнянський рцз</t>
  </si>
  <si>
    <t>Дунаєвецький рцз</t>
  </si>
  <si>
    <t>Ізяславський рцз</t>
  </si>
  <si>
    <t>Кам.-Подільський рцз</t>
  </si>
  <si>
    <t>Красилівський рцз</t>
  </si>
  <si>
    <t>Летичівський рцз</t>
  </si>
  <si>
    <t>Новоушицький рцз</t>
  </si>
  <si>
    <t>Полонський рцз</t>
  </si>
  <si>
    <t>Славутський мрцз</t>
  </si>
  <si>
    <t>Старокостянтинівський мрцз</t>
  </si>
  <si>
    <t>Старосинявський рцз</t>
  </si>
  <si>
    <t>Теофіпольський рцз</t>
  </si>
  <si>
    <t>Хмельницький рцз</t>
  </si>
  <si>
    <t>Чемеровецький рцз</t>
  </si>
  <si>
    <t>Шепетівський мрцз</t>
  </si>
  <si>
    <t>Ярмолинецький рцз</t>
  </si>
  <si>
    <t>Кам.-Подільський мцз</t>
  </si>
  <si>
    <t>Нетішинський мцз</t>
  </si>
  <si>
    <t>Хмельницький мцз</t>
  </si>
  <si>
    <t>Разом:</t>
  </si>
  <si>
    <t>Заходи активної політики зайнятості</t>
  </si>
  <si>
    <t>Чисельність працевлаштованих безробітних, осіб</t>
  </si>
  <si>
    <t>Чисельність безробітних, які проходили профпідготовку, перепідготовку та підвищення кваліфікації, осіб</t>
  </si>
  <si>
    <t>Чисельність громадян, які брали участь у громадських та інших роботах тимчасового характеру, осіб</t>
  </si>
  <si>
    <t xml:space="preserve">факт </t>
  </si>
  <si>
    <t>%</t>
  </si>
  <si>
    <t xml:space="preserve">*зменшення обсягів профнавчання безробітних обумовлено зменшенням замовлень роботодавців на підготовку кадрів внаслідок нестабільної економічної ситуації та звуження сфери прикладання праці; </t>
  </si>
  <si>
    <t>2015 рік</t>
  </si>
  <si>
    <t>Аналіз виконання Програми зайнятості населення Хмельницької області на період до 2017 року у 2016 році</t>
  </si>
  <si>
    <t>2016 рік</t>
  </si>
  <si>
    <t>2016 рік*</t>
  </si>
  <si>
    <t xml:space="preserve">Додаток 2                                               до звіту про виконання у  2016 році  Програми зайнятості населення Хмельницької області на період               до 2017 року </t>
  </si>
  <si>
    <t>2016 рік**</t>
  </si>
  <si>
    <t>2016 рік              у % до                2015 р.</t>
  </si>
  <si>
    <t>2016 рік                 у % до              2015 р.</t>
  </si>
  <si>
    <t>2016 рік у % до 2015 р.</t>
  </si>
  <si>
    <t>прогноз</t>
  </si>
  <si>
    <t xml:space="preserve"> **не виконання обумовлено відсутністю коштів в місцевих бюджетах на організацію громадських робіт. Згідно  із Законом України «Про зайнятість населення» фінансування організації громадських робіт із залученням безробітних здійснюється за рахунок місцевих бюджетів та Фонду загальнообов'язкового державного соціального страхування України на випадок безробіття.</t>
  </si>
  <si>
    <t>№ з/п</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</si>
</sst>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s>
  <fonts count="47">
    <font>
      <sz val="10"/>
      <name val="Arial"/>
      <family val="2"/>
    </font>
    <font>
      <sz val="10"/>
      <name val="Arial Cyr"/>
      <family val="2"/>
    </font>
    <font>
      <sz val="10"/>
      <name val="Times New Roman"/>
      <family val="1"/>
    </font>
    <font>
      <b/>
      <sz val="12"/>
      <name val="Times New Roman"/>
      <family val="1"/>
    </font>
    <font>
      <sz val="8"/>
      <name val="Arial Cyr"/>
      <family val="2"/>
    </font>
    <font>
      <sz val="9"/>
      <name val="Times New Roman"/>
      <family val="1"/>
    </font>
    <font>
      <sz val="12"/>
      <name val="Times New Roman"/>
      <family val="1"/>
    </font>
    <font>
      <sz val="12"/>
      <name val="Arial"/>
      <family val="2"/>
    </font>
    <font>
      <sz val="12"/>
      <color indexed="8"/>
      <name val="Times New Roman"/>
      <family val="1"/>
    </font>
    <font>
      <sz val="16"/>
      <name val="Times New Roman"/>
      <family val="1"/>
    </font>
    <font>
      <b/>
      <sz val="14"/>
      <name val="Times New Roman"/>
      <family val="1"/>
    </font>
    <font>
      <sz val="14"/>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178" fontId="0" fillId="0" borderId="0" applyFill="0" applyBorder="0" applyAlignment="0" applyProtection="0"/>
    <xf numFmtId="176" fontId="0"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1" fillId="0" borderId="0">
      <alignment/>
      <protection/>
    </xf>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0" fontId="46" fillId="31" borderId="0" applyNumberFormat="0" applyBorder="0" applyAlignment="0" applyProtection="0"/>
  </cellStyleXfs>
  <cellXfs count="32">
    <xf numFmtId="0" fontId="0" fillId="0" borderId="0" xfId="0" applyAlignment="1">
      <alignment/>
    </xf>
    <xf numFmtId="0" fontId="1" fillId="0" borderId="0" xfId="52">
      <alignment/>
      <protection/>
    </xf>
    <xf numFmtId="0" fontId="6" fillId="0" borderId="10" xfId="52" applyFont="1" applyFill="1" applyBorder="1">
      <alignment/>
      <protection/>
    </xf>
    <xf numFmtId="0" fontId="1" fillId="0" borderId="0" xfId="52" applyFill="1">
      <alignment/>
      <protection/>
    </xf>
    <xf numFmtId="0" fontId="6" fillId="0" borderId="10" xfId="52" applyFont="1" applyFill="1" applyBorder="1" applyAlignment="1">
      <alignment horizontal="center" vertical="center" wrapText="1"/>
      <protection/>
    </xf>
    <xf numFmtId="0" fontId="7" fillId="0" borderId="11" xfId="0" applyFont="1" applyFill="1" applyBorder="1" applyAlignment="1">
      <alignment/>
    </xf>
    <xf numFmtId="0" fontId="6" fillId="0" borderId="10" xfId="52" applyFont="1" applyFill="1" applyBorder="1" applyAlignment="1">
      <alignment horizontal="center"/>
      <protection/>
    </xf>
    <xf numFmtId="188" fontId="6" fillId="0" borderId="10" xfId="52" applyNumberFormat="1" applyFont="1" applyFill="1" applyBorder="1">
      <alignment/>
      <protection/>
    </xf>
    <xf numFmtId="0" fontId="7" fillId="0" borderId="0" xfId="0" applyFont="1" applyFill="1" applyAlignment="1">
      <alignment/>
    </xf>
    <xf numFmtId="188" fontId="8" fillId="0" borderId="10" xfId="52" applyNumberFormat="1" applyFont="1" applyFill="1" applyBorder="1">
      <alignment/>
      <protection/>
    </xf>
    <xf numFmtId="0" fontId="3" fillId="0" borderId="10" xfId="52" applyFont="1" applyFill="1" applyBorder="1">
      <alignment/>
      <protection/>
    </xf>
    <xf numFmtId="188" fontId="3" fillId="0" borderId="10" xfId="52" applyNumberFormat="1" applyFont="1" applyFill="1" applyBorder="1">
      <alignment/>
      <protection/>
    </xf>
    <xf numFmtId="1" fontId="3" fillId="0" borderId="10" xfId="52" applyNumberFormat="1" applyFont="1" applyFill="1" applyBorder="1">
      <alignment/>
      <protection/>
    </xf>
    <xf numFmtId="0" fontId="5" fillId="0" borderId="0" xfId="52" applyFont="1" applyFill="1" applyBorder="1" applyAlignment="1">
      <alignment/>
      <protection/>
    </xf>
    <xf numFmtId="0" fontId="4" fillId="0" borderId="0" xfId="52" applyFont="1" applyFill="1">
      <alignment/>
      <protection/>
    </xf>
    <xf numFmtId="0" fontId="6" fillId="0" borderId="10" xfId="0" applyFont="1" applyFill="1" applyBorder="1" applyAlignment="1">
      <alignment/>
    </xf>
    <xf numFmtId="1" fontId="6" fillId="0" borderId="10" xfId="52" applyNumberFormat="1" applyFont="1" applyFill="1" applyBorder="1">
      <alignment/>
      <protection/>
    </xf>
    <xf numFmtId="0" fontId="6" fillId="0" borderId="0" xfId="52" applyFont="1" applyFill="1" applyAlignment="1">
      <alignment wrapText="1"/>
      <protection/>
    </xf>
    <xf numFmtId="0" fontId="7" fillId="0" borderId="0" xfId="0" applyFont="1" applyFill="1" applyAlignment="1">
      <alignment wrapText="1"/>
    </xf>
    <xf numFmtId="0" fontId="9" fillId="32" borderId="0" xfId="52" applyFont="1" applyFill="1" applyAlignment="1">
      <alignment horizontal="center" vertical="center" wrapText="1"/>
      <protection/>
    </xf>
    <xf numFmtId="0" fontId="0" fillId="32" borderId="0" xfId="0" applyFill="1" applyAlignment="1">
      <alignment horizontal="center" vertical="center" wrapText="1"/>
    </xf>
    <xf numFmtId="0" fontId="6" fillId="0" borderId="10" xfId="52" applyFont="1" applyFill="1" applyBorder="1" applyAlignment="1">
      <alignment horizontal="center" vertical="center" wrapText="1"/>
      <protection/>
    </xf>
    <xf numFmtId="0" fontId="6" fillId="0" borderId="0" xfId="0" applyFont="1" applyFill="1" applyAlignment="1">
      <alignment wrapText="1"/>
    </xf>
    <xf numFmtId="0" fontId="6" fillId="0" borderId="12" xfId="52" applyFont="1" applyFill="1" applyBorder="1" applyAlignment="1">
      <alignment horizontal="left" wrapText="1"/>
      <protection/>
    </xf>
    <xf numFmtId="0" fontId="6" fillId="0" borderId="13" xfId="52" applyFont="1" applyFill="1" applyBorder="1" applyAlignment="1">
      <alignment horizontal="center" vertical="center" wrapText="1"/>
      <protection/>
    </xf>
    <xf numFmtId="0" fontId="6" fillId="0" borderId="14" xfId="52" applyFont="1" applyFill="1" applyBorder="1" applyAlignment="1">
      <alignment horizontal="center" vertical="center" wrapText="1"/>
      <protection/>
    </xf>
    <xf numFmtId="0" fontId="6" fillId="0" borderId="15" xfId="52" applyFont="1" applyFill="1" applyBorder="1" applyAlignment="1">
      <alignment horizontal="center" vertical="center" wrapText="1"/>
      <protection/>
    </xf>
    <xf numFmtId="0" fontId="6" fillId="0" borderId="16" xfId="52" applyFont="1" applyFill="1" applyBorder="1" applyAlignment="1">
      <alignment horizontal="center" vertical="center" wrapText="1"/>
      <protection/>
    </xf>
    <xf numFmtId="0" fontId="2" fillId="0" borderId="0" xfId="52" applyFont="1" applyFill="1" applyBorder="1" applyAlignment="1">
      <alignment horizontal="right" wrapText="1"/>
      <protection/>
    </xf>
    <xf numFmtId="0" fontId="2" fillId="0" borderId="10" xfId="52" applyFont="1" applyFill="1" applyBorder="1" applyAlignment="1">
      <alignment horizontal="center" vertical="center" wrapText="1"/>
      <protection/>
    </xf>
    <xf numFmtId="0" fontId="10" fillId="0" borderId="12" xfId="52" applyFont="1" applyFill="1" applyBorder="1" applyAlignment="1">
      <alignment horizontal="center" vertical="center" wrapText="1"/>
      <protection/>
    </xf>
    <xf numFmtId="0" fontId="11" fillId="0"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Анализ виконання Програми зайнятости"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8"/>
  <sheetViews>
    <sheetView tabSelected="1" zoomScale="80" zoomScaleNormal="80" zoomScaleSheetLayoutView="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2" sqref="A2:T2"/>
    </sheetView>
  </sheetViews>
  <sheetFormatPr defaultColWidth="11.57421875" defaultRowHeight="12.75"/>
  <cols>
    <col min="1" max="1" width="4.00390625" style="3" customWidth="1"/>
    <col min="2" max="2" width="29.140625" style="3" customWidth="1"/>
    <col min="3" max="3" width="9.28125" style="3" customWidth="1"/>
    <col min="4" max="4" width="10.57421875" style="3" customWidth="1"/>
    <col min="5" max="5" width="12.421875" style="3" customWidth="1"/>
    <col min="6" max="6" width="10.28125" style="3" customWidth="1"/>
    <col min="7" max="7" width="11.00390625" style="3" customWidth="1"/>
    <col min="8" max="8" width="12.421875" style="3" customWidth="1"/>
    <col min="9" max="9" width="0.2890625" style="3" hidden="1" customWidth="1"/>
    <col min="10" max="24" width="9.140625" style="3" customWidth="1"/>
    <col min="25" max="248" width="9.140625" style="1" customWidth="1"/>
  </cols>
  <sheetData>
    <row r="1" spans="6:9" ht="12.75" customHeight="1">
      <c r="F1" s="28"/>
      <c r="G1" s="28"/>
      <c r="H1" s="28"/>
      <c r="I1" s="28"/>
    </row>
    <row r="2" spans="1:24" ht="90" customHeight="1">
      <c r="A2" s="30" t="s">
        <v>35</v>
      </c>
      <c r="B2" s="30"/>
      <c r="C2" s="30"/>
      <c r="D2" s="30"/>
      <c r="E2" s="30"/>
      <c r="F2" s="30"/>
      <c r="G2" s="30"/>
      <c r="H2" s="30"/>
      <c r="I2" s="30"/>
      <c r="J2" s="31"/>
      <c r="K2" s="31"/>
      <c r="L2" s="31"/>
      <c r="M2" s="31"/>
      <c r="N2" s="31"/>
      <c r="O2" s="31"/>
      <c r="P2" s="31"/>
      <c r="Q2" s="31"/>
      <c r="R2" s="31"/>
      <c r="S2" s="31"/>
      <c r="T2" s="31"/>
      <c r="U2" s="23" t="s">
        <v>38</v>
      </c>
      <c r="V2" s="23"/>
      <c r="W2" s="23"/>
      <c r="X2" s="23"/>
    </row>
    <row r="3" spans="1:24" ht="30.75" customHeight="1">
      <c r="A3" s="29" t="s">
        <v>45</v>
      </c>
      <c r="B3" s="21" t="s">
        <v>0</v>
      </c>
      <c r="C3" s="21" t="s">
        <v>1</v>
      </c>
      <c r="D3" s="21"/>
      <c r="E3" s="21"/>
      <c r="F3" s="21" t="s">
        <v>2</v>
      </c>
      <c r="G3" s="21"/>
      <c r="H3" s="21"/>
      <c r="I3" s="5"/>
      <c r="J3" s="21" t="s">
        <v>27</v>
      </c>
      <c r="K3" s="21"/>
      <c r="L3" s="21"/>
      <c r="M3" s="21"/>
      <c r="N3" s="21"/>
      <c r="O3" s="21"/>
      <c r="P3" s="21"/>
      <c r="Q3" s="21"/>
      <c r="R3" s="21"/>
      <c r="S3" s="21"/>
      <c r="T3" s="21"/>
      <c r="U3" s="21"/>
      <c r="V3" s="21"/>
      <c r="W3" s="21"/>
      <c r="X3" s="21"/>
    </row>
    <row r="4" spans="1:24" ht="50.25" customHeight="1">
      <c r="A4" s="29"/>
      <c r="B4" s="21"/>
      <c r="C4" s="21" t="s">
        <v>1</v>
      </c>
      <c r="D4" s="21"/>
      <c r="E4" s="21"/>
      <c r="F4" s="21"/>
      <c r="G4" s="21"/>
      <c r="H4" s="21"/>
      <c r="I4" s="5"/>
      <c r="J4" s="24" t="s">
        <v>28</v>
      </c>
      <c r="K4" s="24"/>
      <c r="L4" s="24"/>
      <c r="M4" s="24"/>
      <c r="N4" s="24"/>
      <c r="O4" s="24" t="s">
        <v>29</v>
      </c>
      <c r="P4" s="24"/>
      <c r="Q4" s="24"/>
      <c r="R4" s="24"/>
      <c r="S4" s="24"/>
      <c r="T4" s="25" t="s">
        <v>30</v>
      </c>
      <c r="U4" s="26"/>
      <c r="V4" s="26"/>
      <c r="W4" s="26"/>
      <c r="X4" s="27"/>
    </row>
    <row r="5" spans="1:24" ht="24" customHeight="1">
      <c r="A5" s="29"/>
      <c r="B5" s="21"/>
      <c r="C5" s="21" t="s">
        <v>36</v>
      </c>
      <c r="D5" s="21" t="s">
        <v>34</v>
      </c>
      <c r="E5" s="21" t="s">
        <v>40</v>
      </c>
      <c r="F5" s="21" t="s">
        <v>36</v>
      </c>
      <c r="G5" s="21" t="s">
        <v>34</v>
      </c>
      <c r="H5" s="21" t="s">
        <v>41</v>
      </c>
      <c r="I5" s="5"/>
      <c r="J5" s="21" t="s">
        <v>36</v>
      </c>
      <c r="K5" s="21"/>
      <c r="L5" s="21"/>
      <c r="M5" s="21" t="s">
        <v>34</v>
      </c>
      <c r="N5" s="21" t="s">
        <v>42</v>
      </c>
      <c r="O5" s="21" t="s">
        <v>37</v>
      </c>
      <c r="P5" s="21"/>
      <c r="Q5" s="21"/>
      <c r="R5" s="21" t="s">
        <v>34</v>
      </c>
      <c r="S5" s="21" t="s">
        <v>42</v>
      </c>
      <c r="T5" s="21" t="s">
        <v>39</v>
      </c>
      <c r="U5" s="21"/>
      <c r="V5" s="21"/>
      <c r="W5" s="21" t="s">
        <v>34</v>
      </c>
      <c r="X5" s="21" t="s">
        <v>42</v>
      </c>
    </row>
    <row r="6" spans="1:24" ht="33" customHeight="1">
      <c r="A6" s="29"/>
      <c r="B6" s="21"/>
      <c r="C6" s="21"/>
      <c r="D6" s="21"/>
      <c r="E6" s="21"/>
      <c r="F6" s="21"/>
      <c r="G6" s="21"/>
      <c r="H6" s="21"/>
      <c r="I6" s="5"/>
      <c r="J6" s="4" t="s">
        <v>43</v>
      </c>
      <c r="K6" s="4" t="s">
        <v>31</v>
      </c>
      <c r="L6" s="4" t="s">
        <v>32</v>
      </c>
      <c r="M6" s="21"/>
      <c r="N6" s="21"/>
      <c r="O6" s="4" t="s">
        <v>43</v>
      </c>
      <c r="P6" s="4" t="s">
        <v>31</v>
      </c>
      <c r="Q6" s="4" t="s">
        <v>32</v>
      </c>
      <c r="R6" s="21"/>
      <c r="S6" s="21"/>
      <c r="T6" s="4" t="s">
        <v>43</v>
      </c>
      <c r="U6" s="4" t="s">
        <v>31</v>
      </c>
      <c r="V6" s="4" t="s">
        <v>32</v>
      </c>
      <c r="W6" s="21"/>
      <c r="X6" s="21"/>
    </row>
    <row r="7" spans="1:24" ht="19.5" customHeight="1">
      <c r="A7" s="4">
        <v>1</v>
      </c>
      <c r="B7" s="4">
        <v>2</v>
      </c>
      <c r="C7" s="6">
        <v>3</v>
      </c>
      <c r="D7" s="6">
        <v>4</v>
      </c>
      <c r="E7" s="6">
        <v>5</v>
      </c>
      <c r="F7" s="6">
        <v>6</v>
      </c>
      <c r="G7" s="6">
        <v>7</v>
      </c>
      <c r="H7" s="6">
        <v>8</v>
      </c>
      <c r="I7" s="5"/>
      <c r="J7" s="6">
        <v>9</v>
      </c>
      <c r="K7" s="6">
        <v>10</v>
      </c>
      <c r="L7" s="6">
        <v>11</v>
      </c>
      <c r="M7" s="4">
        <v>12</v>
      </c>
      <c r="N7" s="4">
        <v>13</v>
      </c>
      <c r="O7" s="6">
        <v>14</v>
      </c>
      <c r="P7" s="6">
        <v>15</v>
      </c>
      <c r="Q7" s="6">
        <v>16</v>
      </c>
      <c r="R7" s="6">
        <v>17</v>
      </c>
      <c r="S7" s="6">
        <v>18</v>
      </c>
      <c r="T7" s="6">
        <v>19</v>
      </c>
      <c r="U7" s="6">
        <v>20</v>
      </c>
      <c r="V7" s="6">
        <v>21</v>
      </c>
      <c r="W7" s="6">
        <v>22</v>
      </c>
      <c r="X7" s="6">
        <v>23</v>
      </c>
    </row>
    <row r="8" spans="1:24" ht="21" customHeight="1">
      <c r="A8" s="6">
        <v>1</v>
      </c>
      <c r="B8" s="2" t="s">
        <v>3</v>
      </c>
      <c r="C8" s="15">
        <v>1519</v>
      </c>
      <c r="D8" s="15">
        <v>1298</v>
      </c>
      <c r="E8" s="7">
        <f aca="true" t="shared" si="0" ref="E8:E31">(C8/D8)*100</f>
        <v>117.02619414483821</v>
      </c>
      <c r="F8" s="16">
        <v>611</v>
      </c>
      <c r="G8" s="16">
        <v>461</v>
      </c>
      <c r="H8" s="7">
        <f aca="true" t="shared" si="1" ref="H8:H31">F8/G8*100</f>
        <v>132.53796095444685</v>
      </c>
      <c r="I8" s="5"/>
      <c r="J8" s="2">
        <v>615</v>
      </c>
      <c r="K8" s="15">
        <v>616</v>
      </c>
      <c r="L8" s="7">
        <f aca="true" t="shared" si="2" ref="L8:L31">(K8/J8)*100</f>
        <v>100.16260162601627</v>
      </c>
      <c r="M8" s="15">
        <v>580</v>
      </c>
      <c r="N8" s="7">
        <f aca="true" t="shared" si="3" ref="N8:N31">K8/M8*100</f>
        <v>106.20689655172413</v>
      </c>
      <c r="O8" s="2">
        <v>280</v>
      </c>
      <c r="P8" s="2">
        <v>194</v>
      </c>
      <c r="Q8" s="7">
        <f aca="true" t="shared" si="4" ref="Q8:Q31">(P8/O8)*100</f>
        <v>69.28571428571428</v>
      </c>
      <c r="R8" s="2">
        <v>185</v>
      </c>
      <c r="S8" s="7">
        <f aca="true" t="shared" si="5" ref="S8:S31">P8/R8*100</f>
        <v>104.86486486486486</v>
      </c>
      <c r="T8" s="2">
        <v>340</v>
      </c>
      <c r="U8" s="2">
        <v>305</v>
      </c>
      <c r="V8" s="7">
        <f aca="true" t="shared" si="6" ref="V8:V31">(U8/T8)*100</f>
        <v>89.70588235294117</v>
      </c>
      <c r="W8" s="2">
        <v>305</v>
      </c>
      <c r="X8" s="7">
        <f aca="true" t="shared" si="7" ref="X8:X31">U8/W8*100</f>
        <v>100</v>
      </c>
    </row>
    <row r="9" spans="1:24" ht="19.5" customHeight="1">
      <c r="A9" s="6">
        <v>2</v>
      </c>
      <c r="B9" s="2" t="s">
        <v>4</v>
      </c>
      <c r="C9" s="15">
        <v>722</v>
      </c>
      <c r="D9" s="15">
        <v>680</v>
      </c>
      <c r="E9" s="7">
        <f t="shared" si="0"/>
        <v>106.17647058823529</v>
      </c>
      <c r="F9" s="16">
        <v>277</v>
      </c>
      <c r="G9" s="16">
        <v>281</v>
      </c>
      <c r="H9" s="7">
        <f t="shared" si="1"/>
        <v>98.57651245551602</v>
      </c>
      <c r="I9" s="8"/>
      <c r="J9" s="2">
        <v>250</v>
      </c>
      <c r="K9" s="15">
        <v>234</v>
      </c>
      <c r="L9" s="7">
        <f t="shared" si="2"/>
        <v>93.60000000000001</v>
      </c>
      <c r="M9" s="15">
        <v>204</v>
      </c>
      <c r="N9" s="7">
        <f t="shared" si="3"/>
        <v>114.70588235294117</v>
      </c>
      <c r="O9" s="2">
        <v>135</v>
      </c>
      <c r="P9" s="2">
        <v>98</v>
      </c>
      <c r="Q9" s="7">
        <f t="shared" si="4"/>
        <v>72.5925925925926</v>
      </c>
      <c r="R9" s="2">
        <v>92</v>
      </c>
      <c r="S9" s="7">
        <f t="shared" si="5"/>
        <v>106.5217391304348</v>
      </c>
      <c r="T9" s="2">
        <v>185</v>
      </c>
      <c r="U9" s="2">
        <v>80</v>
      </c>
      <c r="V9" s="7">
        <f t="shared" si="6"/>
        <v>43.24324324324324</v>
      </c>
      <c r="W9" s="2">
        <v>80</v>
      </c>
      <c r="X9" s="7">
        <f t="shared" si="7"/>
        <v>100</v>
      </c>
    </row>
    <row r="10" spans="1:24" ht="15.75" customHeight="1">
      <c r="A10" s="6">
        <v>3</v>
      </c>
      <c r="B10" s="2" t="s">
        <v>5</v>
      </c>
      <c r="C10" s="15">
        <v>2177</v>
      </c>
      <c r="D10" s="15">
        <v>2475</v>
      </c>
      <c r="E10" s="7">
        <f t="shared" si="0"/>
        <v>87.95959595959596</v>
      </c>
      <c r="F10" s="16">
        <v>746</v>
      </c>
      <c r="G10" s="16">
        <v>825</v>
      </c>
      <c r="H10" s="7">
        <f t="shared" si="1"/>
        <v>90.42424242424244</v>
      </c>
      <c r="I10" s="8"/>
      <c r="J10" s="2">
        <v>1070</v>
      </c>
      <c r="K10" s="15">
        <v>867</v>
      </c>
      <c r="L10" s="7">
        <f t="shared" si="2"/>
        <v>81.02803738317756</v>
      </c>
      <c r="M10" s="15">
        <v>1076</v>
      </c>
      <c r="N10" s="7">
        <f t="shared" si="3"/>
        <v>80.57620817843866</v>
      </c>
      <c r="O10" s="2">
        <v>391</v>
      </c>
      <c r="P10" s="2">
        <v>289</v>
      </c>
      <c r="Q10" s="7">
        <f t="shared" si="4"/>
        <v>73.91304347826086</v>
      </c>
      <c r="R10" s="2">
        <v>302</v>
      </c>
      <c r="S10" s="7">
        <f t="shared" si="5"/>
        <v>95.69536423841059</v>
      </c>
      <c r="T10" s="2">
        <v>338</v>
      </c>
      <c r="U10" s="2">
        <v>299</v>
      </c>
      <c r="V10" s="7">
        <f t="shared" si="6"/>
        <v>88.46153846153845</v>
      </c>
      <c r="W10" s="2">
        <v>299</v>
      </c>
      <c r="X10" s="7">
        <f t="shared" si="7"/>
        <v>100</v>
      </c>
    </row>
    <row r="11" spans="1:24" ht="17.25" customHeight="1">
      <c r="A11" s="6">
        <v>4</v>
      </c>
      <c r="B11" s="2" t="s">
        <v>6</v>
      </c>
      <c r="C11" s="15">
        <v>1057</v>
      </c>
      <c r="D11" s="15">
        <v>1303</v>
      </c>
      <c r="E11" s="7">
        <f t="shared" si="0"/>
        <v>81.12049117421336</v>
      </c>
      <c r="F11" s="16">
        <v>354</v>
      </c>
      <c r="G11" s="16">
        <v>468</v>
      </c>
      <c r="H11" s="7">
        <f t="shared" si="1"/>
        <v>75.64102564102564</v>
      </c>
      <c r="I11" s="8"/>
      <c r="J11" s="2">
        <v>370</v>
      </c>
      <c r="K11" s="15">
        <v>294</v>
      </c>
      <c r="L11" s="7">
        <f t="shared" si="2"/>
        <v>79.45945945945945</v>
      </c>
      <c r="M11" s="15">
        <v>331</v>
      </c>
      <c r="N11" s="7">
        <f t="shared" si="3"/>
        <v>88.82175226586104</v>
      </c>
      <c r="O11" s="2">
        <v>290</v>
      </c>
      <c r="P11" s="2">
        <v>100</v>
      </c>
      <c r="Q11" s="7">
        <f t="shared" si="4"/>
        <v>34.48275862068966</v>
      </c>
      <c r="R11" s="2">
        <v>156</v>
      </c>
      <c r="S11" s="7">
        <f t="shared" si="5"/>
        <v>64.1025641025641</v>
      </c>
      <c r="T11" s="2">
        <v>337</v>
      </c>
      <c r="U11" s="2">
        <v>305</v>
      </c>
      <c r="V11" s="7">
        <f t="shared" si="6"/>
        <v>90.50445103857567</v>
      </c>
      <c r="W11" s="2">
        <v>305</v>
      </c>
      <c r="X11" s="7">
        <f t="shared" si="7"/>
        <v>100</v>
      </c>
    </row>
    <row r="12" spans="1:24" ht="17.25" customHeight="1">
      <c r="A12" s="6">
        <v>5</v>
      </c>
      <c r="B12" s="2" t="s">
        <v>7</v>
      </c>
      <c r="C12" s="15">
        <v>1075</v>
      </c>
      <c r="D12" s="15">
        <v>1063</v>
      </c>
      <c r="E12" s="7">
        <f t="shared" si="0"/>
        <v>101.1288805268109</v>
      </c>
      <c r="F12" s="16">
        <v>435</v>
      </c>
      <c r="G12" s="16">
        <v>415</v>
      </c>
      <c r="H12" s="7">
        <f t="shared" si="1"/>
        <v>104.81927710843372</v>
      </c>
      <c r="I12" s="8"/>
      <c r="J12" s="2">
        <v>300</v>
      </c>
      <c r="K12" s="15">
        <v>241</v>
      </c>
      <c r="L12" s="7">
        <f t="shared" si="2"/>
        <v>80.33333333333333</v>
      </c>
      <c r="M12" s="15">
        <v>250</v>
      </c>
      <c r="N12" s="7">
        <f t="shared" si="3"/>
        <v>96.39999999999999</v>
      </c>
      <c r="O12" s="2">
        <v>184</v>
      </c>
      <c r="P12" s="2">
        <v>91</v>
      </c>
      <c r="Q12" s="7">
        <f t="shared" si="4"/>
        <v>49.45652173913043</v>
      </c>
      <c r="R12" s="2">
        <v>80</v>
      </c>
      <c r="S12" s="7">
        <f t="shared" si="5"/>
        <v>113.75</v>
      </c>
      <c r="T12" s="2">
        <v>415</v>
      </c>
      <c r="U12" s="2">
        <v>196</v>
      </c>
      <c r="V12" s="7">
        <f t="shared" si="6"/>
        <v>47.2289156626506</v>
      </c>
      <c r="W12" s="2">
        <v>196</v>
      </c>
      <c r="X12" s="7">
        <f t="shared" si="7"/>
        <v>100</v>
      </c>
    </row>
    <row r="13" spans="1:24" ht="15.75" customHeight="1">
      <c r="A13" s="6">
        <v>6</v>
      </c>
      <c r="B13" s="2" t="s">
        <v>8</v>
      </c>
      <c r="C13" s="15">
        <v>2691</v>
      </c>
      <c r="D13" s="15">
        <v>2687</v>
      </c>
      <c r="E13" s="7">
        <f t="shared" si="0"/>
        <v>100.14886490509862</v>
      </c>
      <c r="F13" s="16">
        <v>1066</v>
      </c>
      <c r="G13" s="16">
        <v>1012</v>
      </c>
      <c r="H13" s="7">
        <f t="shared" si="1"/>
        <v>105.33596837944663</v>
      </c>
      <c r="I13" s="8"/>
      <c r="J13" s="2">
        <v>780</v>
      </c>
      <c r="K13" s="15">
        <v>699</v>
      </c>
      <c r="L13" s="7">
        <f t="shared" si="2"/>
        <v>89.61538461538461</v>
      </c>
      <c r="M13" s="15">
        <v>784</v>
      </c>
      <c r="N13" s="7">
        <f t="shared" si="3"/>
        <v>89.15816326530613</v>
      </c>
      <c r="O13" s="2">
        <v>424</v>
      </c>
      <c r="P13" s="2">
        <v>331</v>
      </c>
      <c r="Q13" s="7">
        <f t="shared" si="4"/>
        <v>78.06603773584906</v>
      </c>
      <c r="R13" s="2">
        <v>341</v>
      </c>
      <c r="S13" s="7">
        <f t="shared" si="5"/>
        <v>97.0674486803519</v>
      </c>
      <c r="T13" s="2">
        <v>595</v>
      </c>
      <c r="U13" s="2">
        <v>409</v>
      </c>
      <c r="V13" s="7">
        <f t="shared" si="6"/>
        <v>68.73949579831933</v>
      </c>
      <c r="W13" s="2">
        <v>409</v>
      </c>
      <c r="X13" s="7">
        <f t="shared" si="7"/>
        <v>100</v>
      </c>
    </row>
    <row r="14" spans="1:24" ht="17.25" customHeight="1">
      <c r="A14" s="6">
        <v>7</v>
      </c>
      <c r="B14" s="2" t="s">
        <v>9</v>
      </c>
      <c r="C14" s="15">
        <v>1664</v>
      </c>
      <c r="D14" s="15">
        <v>1672</v>
      </c>
      <c r="E14" s="7">
        <f t="shared" si="0"/>
        <v>99.52153110047847</v>
      </c>
      <c r="F14" s="16">
        <v>532</v>
      </c>
      <c r="G14" s="16">
        <v>597</v>
      </c>
      <c r="H14" s="7">
        <f t="shared" si="1"/>
        <v>89.11222780569514</v>
      </c>
      <c r="I14" s="8"/>
      <c r="J14" s="2">
        <v>650</v>
      </c>
      <c r="K14" s="15">
        <v>646</v>
      </c>
      <c r="L14" s="7">
        <f t="shared" si="2"/>
        <v>99.38461538461539</v>
      </c>
      <c r="M14" s="15">
        <v>655</v>
      </c>
      <c r="N14" s="7">
        <f t="shared" si="3"/>
        <v>98.62595419847328</v>
      </c>
      <c r="O14" s="2">
        <v>302</v>
      </c>
      <c r="P14" s="2">
        <v>207</v>
      </c>
      <c r="Q14" s="7">
        <f t="shared" si="4"/>
        <v>68.54304635761589</v>
      </c>
      <c r="R14" s="2">
        <v>172</v>
      </c>
      <c r="S14" s="7">
        <f t="shared" si="5"/>
        <v>120.34883720930232</v>
      </c>
      <c r="T14" s="2">
        <v>535</v>
      </c>
      <c r="U14" s="2">
        <v>266</v>
      </c>
      <c r="V14" s="7">
        <f t="shared" si="6"/>
        <v>49.7196261682243</v>
      </c>
      <c r="W14" s="2">
        <v>266</v>
      </c>
      <c r="X14" s="7">
        <f t="shared" si="7"/>
        <v>100</v>
      </c>
    </row>
    <row r="15" spans="1:24" ht="18" customHeight="1">
      <c r="A15" s="6">
        <v>8</v>
      </c>
      <c r="B15" s="2" t="s">
        <v>10</v>
      </c>
      <c r="C15" s="15">
        <v>2534</v>
      </c>
      <c r="D15" s="15">
        <v>2529</v>
      </c>
      <c r="E15" s="7">
        <f t="shared" si="0"/>
        <v>100.19770660340055</v>
      </c>
      <c r="F15" s="16">
        <v>1024</v>
      </c>
      <c r="G15" s="16">
        <v>988</v>
      </c>
      <c r="H15" s="7">
        <f t="shared" si="1"/>
        <v>103.64372469635627</v>
      </c>
      <c r="I15" s="8"/>
      <c r="J15" s="2">
        <v>750</v>
      </c>
      <c r="K15" s="15">
        <v>653</v>
      </c>
      <c r="L15" s="7">
        <f t="shared" si="2"/>
        <v>87.06666666666666</v>
      </c>
      <c r="M15" s="15">
        <v>645</v>
      </c>
      <c r="N15" s="7">
        <f t="shared" si="3"/>
        <v>101.2403100775194</v>
      </c>
      <c r="O15" s="2">
        <v>430</v>
      </c>
      <c r="P15" s="2">
        <v>305</v>
      </c>
      <c r="Q15" s="7">
        <f t="shared" si="4"/>
        <v>70.93023255813954</v>
      </c>
      <c r="R15" s="2">
        <v>309</v>
      </c>
      <c r="S15" s="7">
        <f t="shared" si="5"/>
        <v>98.70550161812298</v>
      </c>
      <c r="T15" s="2">
        <v>695</v>
      </c>
      <c r="U15" s="2">
        <v>471</v>
      </c>
      <c r="V15" s="7">
        <f t="shared" si="6"/>
        <v>67.76978417266187</v>
      </c>
      <c r="W15" s="2">
        <v>471</v>
      </c>
      <c r="X15" s="7">
        <f t="shared" si="7"/>
        <v>100</v>
      </c>
    </row>
    <row r="16" spans="1:24" ht="18" customHeight="1">
      <c r="A16" s="6">
        <v>9</v>
      </c>
      <c r="B16" s="2" t="s">
        <v>11</v>
      </c>
      <c r="C16" s="15">
        <v>2830</v>
      </c>
      <c r="D16" s="15">
        <v>3152</v>
      </c>
      <c r="E16" s="7">
        <f t="shared" si="0"/>
        <v>89.78426395939087</v>
      </c>
      <c r="F16" s="16">
        <v>993</v>
      </c>
      <c r="G16" s="16">
        <v>1118</v>
      </c>
      <c r="H16" s="7">
        <f t="shared" si="1"/>
        <v>88.81932021466905</v>
      </c>
      <c r="I16" s="8"/>
      <c r="J16" s="2">
        <v>1290</v>
      </c>
      <c r="K16" s="15">
        <v>1017</v>
      </c>
      <c r="L16" s="7">
        <f t="shared" si="2"/>
        <v>78.83720930232559</v>
      </c>
      <c r="M16" s="15">
        <v>1229</v>
      </c>
      <c r="N16" s="7">
        <f t="shared" si="3"/>
        <v>82.75020341741252</v>
      </c>
      <c r="O16" s="2">
        <v>428</v>
      </c>
      <c r="P16" s="2">
        <v>255</v>
      </c>
      <c r="Q16" s="7">
        <f t="shared" si="4"/>
        <v>59.57943925233645</v>
      </c>
      <c r="R16" s="2">
        <v>221</v>
      </c>
      <c r="S16" s="7">
        <f t="shared" si="5"/>
        <v>115.38461538461537</v>
      </c>
      <c r="T16" s="2">
        <v>555</v>
      </c>
      <c r="U16" s="2">
        <v>437</v>
      </c>
      <c r="V16" s="7">
        <f t="shared" si="6"/>
        <v>78.73873873873873</v>
      </c>
      <c r="W16" s="2">
        <v>437</v>
      </c>
      <c r="X16" s="7">
        <f t="shared" si="7"/>
        <v>100</v>
      </c>
    </row>
    <row r="17" spans="1:24" ht="17.25" customHeight="1">
      <c r="A17" s="6">
        <v>10</v>
      </c>
      <c r="B17" s="2" t="s">
        <v>12</v>
      </c>
      <c r="C17" s="15">
        <v>1398</v>
      </c>
      <c r="D17" s="15">
        <v>1328</v>
      </c>
      <c r="E17" s="7">
        <f t="shared" si="0"/>
        <v>105.2710843373494</v>
      </c>
      <c r="F17" s="16">
        <v>502</v>
      </c>
      <c r="G17" s="16">
        <v>533</v>
      </c>
      <c r="H17" s="7">
        <f t="shared" si="1"/>
        <v>94.18386491557223</v>
      </c>
      <c r="I17" s="8"/>
      <c r="J17" s="2">
        <v>360</v>
      </c>
      <c r="K17" s="15">
        <v>361</v>
      </c>
      <c r="L17" s="7">
        <f t="shared" si="2"/>
        <v>100.27777777777777</v>
      </c>
      <c r="M17" s="15">
        <v>335</v>
      </c>
      <c r="N17" s="7">
        <f t="shared" si="3"/>
        <v>107.76119402985074</v>
      </c>
      <c r="O17" s="2">
        <v>195</v>
      </c>
      <c r="P17" s="2">
        <v>125</v>
      </c>
      <c r="Q17" s="7">
        <f t="shared" si="4"/>
        <v>64.1025641025641</v>
      </c>
      <c r="R17" s="2">
        <v>157</v>
      </c>
      <c r="S17" s="7">
        <f t="shared" si="5"/>
        <v>79.61783439490446</v>
      </c>
      <c r="T17" s="2">
        <v>385</v>
      </c>
      <c r="U17" s="2">
        <v>264</v>
      </c>
      <c r="V17" s="7">
        <f t="shared" si="6"/>
        <v>68.57142857142857</v>
      </c>
      <c r="W17" s="2">
        <v>264</v>
      </c>
      <c r="X17" s="7">
        <f t="shared" si="7"/>
        <v>100</v>
      </c>
    </row>
    <row r="18" spans="1:24" ht="18" customHeight="1">
      <c r="A18" s="6">
        <v>11</v>
      </c>
      <c r="B18" s="2" t="s">
        <v>13</v>
      </c>
      <c r="C18" s="15">
        <v>1005</v>
      </c>
      <c r="D18" s="15">
        <v>1049</v>
      </c>
      <c r="E18" s="7">
        <f t="shared" si="0"/>
        <v>95.80552907530982</v>
      </c>
      <c r="F18" s="16">
        <v>439</v>
      </c>
      <c r="G18" s="16">
        <v>400</v>
      </c>
      <c r="H18" s="7">
        <f t="shared" si="1"/>
        <v>109.74999999999999</v>
      </c>
      <c r="I18" s="8"/>
      <c r="J18" s="2">
        <v>300</v>
      </c>
      <c r="K18" s="15">
        <v>226</v>
      </c>
      <c r="L18" s="7">
        <f t="shared" si="2"/>
        <v>75.33333333333333</v>
      </c>
      <c r="M18" s="15">
        <v>223</v>
      </c>
      <c r="N18" s="7">
        <f t="shared" si="3"/>
        <v>101.34529147982063</v>
      </c>
      <c r="O18" s="2">
        <v>165</v>
      </c>
      <c r="P18" s="2">
        <v>79</v>
      </c>
      <c r="Q18" s="7">
        <f t="shared" si="4"/>
        <v>47.878787878787875</v>
      </c>
      <c r="R18" s="2">
        <v>71</v>
      </c>
      <c r="S18" s="7">
        <f t="shared" si="5"/>
        <v>111.26760563380283</v>
      </c>
      <c r="T18" s="2">
        <v>415</v>
      </c>
      <c r="U18" s="2">
        <v>133</v>
      </c>
      <c r="V18" s="7">
        <f t="shared" si="6"/>
        <v>32.04819277108434</v>
      </c>
      <c r="W18" s="2">
        <v>133</v>
      </c>
      <c r="X18" s="7">
        <f t="shared" si="7"/>
        <v>100</v>
      </c>
    </row>
    <row r="19" spans="1:24" ht="18.75" customHeight="1">
      <c r="A19" s="6">
        <v>12</v>
      </c>
      <c r="B19" s="2" t="s">
        <v>14</v>
      </c>
      <c r="C19" s="15">
        <v>1633</v>
      </c>
      <c r="D19" s="15">
        <v>1609</v>
      </c>
      <c r="E19" s="7">
        <f t="shared" si="0"/>
        <v>101.49160969546303</v>
      </c>
      <c r="F19" s="16">
        <v>567</v>
      </c>
      <c r="G19" s="16">
        <v>715</v>
      </c>
      <c r="H19" s="7">
        <f t="shared" si="1"/>
        <v>79.30069930069929</v>
      </c>
      <c r="I19" s="8"/>
      <c r="J19" s="2">
        <v>360</v>
      </c>
      <c r="K19" s="15">
        <v>358</v>
      </c>
      <c r="L19" s="7">
        <f t="shared" si="2"/>
        <v>99.44444444444444</v>
      </c>
      <c r="M19" s="15">
        <v>306</v>
      </c>
      <c r="N19" s="7">
        <f t="shared" si="3"/>
        <v>116.99346405228759</v>
      </c>
      <c r="O19" s="2">
        <v>250</v>
      </c>
      <c r="P19" s="2">
        <v>128</v>
      </c>
      <c r="Q19" s="7">
        <f t="shared" si="4"/>
        <v>51.2</v>
      </c>
      <c r="R19" s="2">
        <v>99</v>
      </c>
      <c r="S19" s="7">
        <f t="shared" si="5"/>
        <v>129.2929292929293</v>
      </c>
      <c r="T19" s="2">
        <v>270</v>
      </c>
      <c r="U19" s="2">
        <v>68</v>
      </c>
      <c r="V19" s="7">
        <f t="shared" si="6"/>
        <v>25.185185185185183</v>
      </c>
      <c r="W19" s="2">
        <v>68</v>
      </c>
      <c r="X19" s="7">
        <f t="shared" si="7"/>
        <v>100</v>
      </c>
    </row>
    <row r="20" spans="1:24" ht="15">
      <c r="A20" s="6">
        <v>13</v>
      </c>
      <c r="B20" s="2" t="s">
        <v>15</v>
      </c>
      <c r="C20" s="15">
        <v>3444</v>
      </c>
      <c r="D20" s="15">
        <v>3223</v>
      </c>
      <c r="E20" s="7">
        <f t="shared" si="0"/>
        <v>106.85696556003722</v>
      </c>
      <c r="F20" s="16">
        <v>1455</v>
      </c>
      <c r="G20" s="16">
        <v>1244</v>
      </c>
      <c r="H20" s="7">
        <f t="shared" si="1"/>
        <v>116.96141479099677</v>
      </c>
      <c r="I20" s="8"/>
      <c r="J20" s="2">
        <v>830</v>
      </c>
      <c r="K20" s="15">
        <v>793</v>
      </c>
      <c r="L20" s="7">
        <f t="shared" si="2"/>
        <v>95.54216867469879</v>
      </c>
      <c r="M20" s="15">
        <v>749</v>
      </c>
      <c r="N20" s="7">
        <f t="shared" si="3"/>
        <v>105.87449933244326</v>
      </c>
      <c r="O20" s="2">
        <v>540</v>
      </c>
      <c r="P20" s="2">
        <v>313</v>
      </c>
      <c r="Q20" s="7">
        <f t="shared" si="4"/>
        <v>57.96296296296296</v>
      </c>
      <c r="R20" s="2">
        <v>343</v>
      </c>
      <c r="S20" s="7">
        <f t="shared" si="5"/>
        <v>91.25364431486881</v>
      </c>
      <c r="T20" s="2">
        <v>930</v>
      </c>
      <c r="U20" s="2">
        <v>272</v>
      </c>
      <c r="V20" s="7">
        <f t="shared" si="6"/>
        <v>29.24731182795699</v>
      </c>
      <c r="W20" s="2">
        <v>272</v>
      </c>
      <c r="X20" s="7">
        <f t="shared" si="7"/>
        <v>100</v>
      </c>
    </row>
    <row r="21" spans="1:24" ht="15">
      <c r="A21" s="6">
        <v>14</v>
      </c>
      <c r="B21" s="2" t="s">
        <v>16</v>
      </c>
      <c r="C21" s="15">
        <v>2516</v>
      </c>
      <c r="D21" s="15">
        <v>3413</v>
      </c>
      <c r="E21" s="7">
        <f t="shared" si="0"/>
        <v>73.71813653677117</v>
      </c>
      <c r="F21" s="16">
        <v>691</v>
      </c>
      <c r="G21" s="16">
        <v>1064</v>
      </c>
      <c r="H21" s="7">
        <f t="shared" si="1"/>
        <v>64.94360902255639</v>
      </c>
      <c r="I21" s="8"/>
      <c r="J21" s="2">
        <v>1290</v>
      </c>
      <c r="K21" s="15">
        <v>979</v>
      </c>
      <c r="L21" s="7">
        <f t="shared" si="2"/>
        <v>75.89147286821706</v>
      </c>
      <c r="M21" s="15">
        <v>1281</v>
      </c>
      <c r="N21" s="7">
        <f t="shared" si="3"/>
        <v>76.42466822794691</v>
      </c>
      <c r="O21" s="2">
        <v>514</v>
      </c>
      <c r="P21" s="2">
        <v>355</v>
      </c>
      <c r="Q21" s="9">
        <f t="shared" si="4"/>
        <v>69.06614785992218</v>
      </c>
      <c r="R21" s="2">
        <v>360</v>
      </c>
      <c r="S21" s="7">
        <f t="shared" si="5"/>
        <v>98.61111111111111</v>
      </c>
      <c r="T21" s="2">
        <v>720</v>
      </c>
      <c r="U21" s="2">
        <v>403</v>
      </c>
      <c r="V21" s="7">
        <f t="shared" si="6"/>
        <v>55.97222222222222</v>
      </c>
      <c r="W21" s="2">
        <v>403</v>
      </c>
      <c r="X21" s="7">
        <f t="shared" si="7"/>
        <v>100</v>
      </c>
    </row>
    <row r="22" spans="1:24" ht="15">
      <c r="A22" s="6">
        <v>15</v>
      </c>
      <c r="B22" s="2" t="s">
        <v>17</v>
      </c>
      <c r="C22" s="15">
        <v>785</v>
      </c>
      <c r="D22" s="15">
        <v>756</v>
      </c>
      <c r="E22" s="7">
        <f t="shared" si="0"/>
        <v>103.83597883597884</v>
      </c>
      <c r="F22" s="16">
        <v>297</v>
      </c>
      <c r="G22" s="16">
        <v>320</v>
      </c>
      <c r="H22" s="7">
        <f t="shared" si="1"/>
        <v>92.8125</v>
      </c>
      <c r="I22" s="8"/>
      <c r="J22" s="2">
        <v>190</v>
      </c>
      <c r="K22" s="15">
        <v>166</v>
      </c>
      <c r="L22" s="7">
        <f t="shared" si="2"/>
        <v>87.36842105263159</v>
      </c>
      <c r="M22" s="15">
        <v>128</v>
      </c>
      <c r="N22" s="7">
        <f t="shared" si="3"/>
        <v>129.6875</v>
      </c>
      <c r="O22" s="2">
        <v>140</v>
      </c>
      <c r="P22" s="2">
        <v>119</v>
      </c>
      <c r="Q22" s="7">
        <f t="shared" si="4"/>
        <v>85</v>
      </c>
      <c r="R22" s="2">
        <v>83</v>
      </c>
      <c r="S22" s="7">
        <f t="shared" si="5"/>
        <v>143.3734939759036</v>
      </c>
      <c r="T22" s="2">
        <v>225</v>
      </c>
      <c r="U22" s="2">
        <v>7</v>
      </c>
      <c r="V22" s="7">
        <f t="shared" si="6"/>
        <v>3.111111111111111</v>
      </c>
      <c r="W22" s="2">
        <v>7</v>
      </c>
      <c r="X22" s="7">
        <f t="shared" si="7"/>
        <v>100</v>
      </c>
    </row>
    <row r="23" spans="1:24" ht="15">
      <c r="A23" s="6">
        <v>16</v>
      </c>
      <c r="B23" s="2" t="s">
        <v>18</v>
      </c>
      <c r="C23" s="15">
        <v>2506</v>
      </c>
      <c r="D23" s="15">
        <v>2643</v>
      </c>
      <c r="E23" s="7">
        <f t="shared" si="0"/>
        <v>94.8164964055997</v>
      </c>
      <c r="F23" s="16">
        <v>915</v>
      </c>
      <c r="G23" s="16">
        <v>995</v>
      </c>
      <c r="H23" s="7">
        <f t="shared" si="1"/>
        <v>91.95979899497488</v>
      </c>
      <c r="I23" s="8"/>
      <c r="J23" s="2">
        <v>1150</v>
      </c>
      <c r="K23" s="15">
        <v>974</v>
      </c>
      <c r="L23" s="7">
        <f t="shared" si="2"/>
        <v>84.69565217391303</v>
      </c>
      <c r="M23" s="15">
        <v>1115</v>
      </c>
      <c r="N23" s="7">
        <f t="shared" si="3"/>
        <v>87.3542600896861</v>
      </c>
      <c r="O23" s="2">
        <v>360</v>
      </c>
      <c r="P23" s="2">
        <v>207</v>
      </c>
      <c r="Q23" s="7">
        <f t="shared" si="4"/>
        <v>57.49999999999999</v>
      </c>
      <c r="R23" s="2">
        <v>221</v>
      </c>
      <c r="S23" s="7">
        <f t="shared" si="5"/>
        <v>93.66515837104072</v>
      </c>
      <c r="T23" s="2">
        <v>635</v>
      </c>
      <c r="U23" s="2">
        <v>279</v>
      </c>
      <c r="V23" s="7">
        <f t="shared" si="6"/>
        <v>43.93700787401575</v>
      </c>
      <c r="W23" s="2">
        <v>279</v>
      </c>
      <c r="X23" s="7">
        <f t="shared" si="7"/>
        <v>100</v>
      </c>
    </row>
    <row r="24" spans="1:24" ht="15">
      <c r="A24" s="6">
        <v>17</v>
      </c>
      <c r="B24" s="2" t="s">
        <v>19</v>
      </c>
      <c r="C24" s="15">
        <v>940</v>
      </c>
      <c r="D24" s="15">
        <v>997</v>
      </c>
      <c r="E24" s="7">
        <f t="shared" si="0"/>
        <v>94.28284854563691</v>
      </c>
      <c r="F24" s="16">
        <v>373</v>
      </c>
      <c r="G24" s="16">
        <v>367</v>
      </c>
      <c r="H24" s="7">
        <f t="shared" si="1"/>
        <v>101.63487738419619</v>
      </c>
      <c r="I24" s="8"/>
      <c r="J24" s="2">
        <v>385</v>
      </c>
      <c r="K24" s="15">
        <v>312</v>
      </c>
      <c r="L24" s="7">
        <f t="shared" si="2"/>
        <v>81.03896103896105</v>
      </c>
      <c r="M24" s="15">
        <v>331</v>
      </c>
      <c r="N24" s="7">
        <f t="shared" si="3"/>
        <v>94.25981873111783</v>
      </c>
      <c r="O24" s="2">
        <v>220</v>
      </c>
      <c r="P24" s="2">
        <v>167</v>
      </c>
      <c r="Q24" s="7">
        <f t="shared" si="4"/>
        <v>75.9090909090909</v>
      </c>
      <c r="R24" s="2">
        <v>176</v>
      </c>
      <c r="S24" s="7">
        <f t="shared" si="5"/>
        <v>94.88636363636364</v>
      </c>
      <c r="T24" s="2">
        <v>210</v>
      </c>
      <c r="U24" s="2">
        <v>110</v>
      </c>
      <c r="V24" s="7">
        <f t="shared" si="6"/>
        <v>52.38095238095239</v>
      </c>
      <c r="W24" s="2">
        <v>110</v>
      </c>
      <c r="X24" s="7">
        <f t="shared" si="7"/>
        <v>100</v>
      </c>
    </row>
    <row r="25" spans="1:24" ht="15">
      <c r="A25" s="6">
        <v>18</v>
      </c>
      <c r="B25" s="2" t="s">
        <v>20</v>
      </c>
      <c r="C25" s="15">
        <v>1216</v>
      </c>
      <c r="D25" s="15">
        <v>1229</v>
      </c>
      <c r="E25" s="7">
        <f t="shared" si="0"/>
        <v>98.94222945484134</v>
      </c>
      <c r="F25" s="16">
        <v>533</v>
      </c>
      <c r="G25" s="16">
        <v>405</v>
      </c>
      <c r="H25" s="7">
        <f t="shared" si="1"/>
        <v>131.60493827160494</v>
      </c>
      <c r="I25" s="8"/>
      <c r="J25" s="2">
        <v>550</v>
      </c>
      <c r="K25" s="15">
        <v>411</v>
      </c>
      <c r="L25" s="7">
        <f t="shared" si="2"/>
        <v>74.72727272727273</v>
      </c>
      <c r="M25" s="15">
        <v>466</v>
      </c>
      <c r="N25" s="7">
        <f t="shared" si="3"/>
        <v>88.19742489270385</v>
      </c>
      <c r="O25" s="2">
        <v>260</v>
      </c>
      <c r="P25" s="2">
        <v>187</v>
      </c>
      <c r="Q25" s="7">
        <f t="shared" si="4"/>
        <v>71.92307692307692</v>
      </c>
      <c r="R25" s="2">
        <v>194</v>
      </c>
      <c r="S25" s="7">
        <f t="shared" si="5"/>
        <v>96.3917525773196</v>
      </c>
      <c r="T25" s="2">
        <v>300</v>
      </c>
      <c r="U25" s="2">
        <v>168</v>
      </c>
      <c r="V25" s="7">
        <f t="shared" si="6"/>
        <v>56.00000000000001</v>
      </c>
      <c r="W25" s="2">
        <v>168</v>
      </c>
      <c r="X25" s="7">
        <f t="shared" si="7"/>
        <v>100</v>
      </c>
    </row>
    <row r="26" spans="1:24" ht="15">
      <c r="A26" s="6">
        <v>19</v>
      </c>
      <c r="B26" s="2" t="s">
        <v>21</v>
      </c>
      <c r="C26" s="15">
        <v>3031</v>
      </c>
      <c r="D26" s="15">
        <v>3335</v>
      </c>
      <c r="E26" s="7">
        <f t="shared" si="0"/>
        <v>90.88455772113943</v>
      </c>
      <c r="F26" s="16">
        <v>854</v>
      </c>
      <c r="G26" s="16">
        <v>1094</v>
      </c>
      <c r="H26" s="7">
        <f t="shared" si="1"/>
        <v>78.06215722120659</v>
      </c>
      <c r="I26" s="8"/>
      <c r="J26" s="2">
        <v>1490</v>
      </c>
      <c r="K26" s="15">
        <v>1358</v>
      </c>
      <c r="L26" s="7">
        <f t="shared" si="2"/>
        <v>91.14093959731544</v>
      </c>
      <c r="M26" s="15">
        <v>1509</v>
      </c>
      <c r="N26" s="7">
        <f t="shared" si="3"/>
        <v>89.99337309476475</v>
      </c>
      <c r="O26" s="2">
        <v>675</v>
      </c>
      <c r="P26" s="2">
        <v>557</v>
      </c>
      <c r="Q26" s="7">
        <f t="shared" si="4"/>
        <v>82.51851851851852</v>
      </c>
      <c r="R26" s="2">
        <v>555</v>
      </c>
      <c r="S26" s="7">
        <f t="shared" si="5"/>
        <v>100.36036036036036</v>
      </c>
      <c r="T26" s="2">
        <v>720</v>
      </c>
      <c r="U26" s="2">
        <v>450</v>
      </c>
      <c r="V26" s="7">
        <f t="shared" si="6"/>
        <v>62.5</v>
      </c>
      <c r="W26" s="2">
        <v>450</v>
      </c>
      <c r="X26" s="7">
        <f t="shared" si="7"/>
        <v>100</v>
      </c>
    </row>
    <row r="27" spans="1:24" ht="15">
      <c r="A27" s="6">
        <v>20</v>
      </c>
      <c r="B27" s="2" t="s">
        <v>22</v>
      </c>
      <c r="C27" s="15">
        <v>769</v>
      </c>
      <c r="D27" s="15">
        <v>814</v>
      </c>
      <c r="E27" s="7">
        <f t="shared" si="0"/>
        <v>94.47174447174447</v>
      </c>
      <c r="F27" s="16">
        <v>284</v>
      </c>
      <c r="G27" s="16">
        <v>269</v>
      </c>
      <c r="H27" s="7">
        <f t="shared" si="1"/>
        <v>105.57620817843866</v>
      </c>
      <c r="I27" s="8"/>
      <c r="J27" s="2">
        <v>250</v>
      </c>
      <c r="K27" s="15">
        <v>185</v>
      </c>
      <c r="L27" s="7">
        <f t="shared" si="2"/>
        <v>74</v>
      </c>
      <c r="M27" s="15">
        <v>229</v>
      </c>
      <c r="N27" s="7">
        <f t="shared" si="3"/>
        <v>80.78602620087337</v>
      </c>
      <c r="O27" s="2">
        <v>184</v>
      </c>
      <c r="P27" s="2">
        <v>78</v>
      </c>
      <c r="Q27" s="7">
        <f t="shared" si="4"/>
        <v>42.391304347826086</v>
      </c>
      <c r="R27" s="2">
        <v>85</v>
      </c>
      <c r="S27" s="7">
        <f t="shared" si="5"/>
        <v>91.76470588235294</v>
      </c>
      <c r="T27" s="2">
        <v>280</v>
      </c>
      <c r="U27" s="2">
        <v>167</v>
      </c>
      <c r="V27" s="7">
        <f t="shared" si="6"/>
        <v>59.64285714285714</v>
      </c>
      <c r="W27" s="2">
        <v>167</v>
      </c>
      <c r="X27" s="7">
        <f t="shared" si="7"/>
        <v>100</v>
      </c>
    </row>
    <row r="28" spans="1:24" ht="15">
      <c r="A28" s="6">
        <v>22</v>
      </c>
      <c r="B28" s="2" t="s">
        <v>23</v>
      </c>
      <c r="C28" s="15">
        <v>3549</v>
      </c>
      <c r="D28" s="15">
        <v>4003</v>
      </c>
      <c r="E28" s="7">
        <f t="shared" si="0"/>
        <v>88.6585061204097</v>
      </c>
      <c r="F28" s="16">
        <v>1328</v>
      </c>
      <c r="G28" s="16">
        <v>1343</v>
      </c>
      <c r="H28" s="7">
        <f t="shared" si="1"/>
        <v>98.8830975428146</v>
      </c>
      <c r="I28" s="8"/>
      <c r="J28" s="2">
        <v>950</v>
      </c>
      <c r="K28" s="15">
        <v>692</v>
      </c>
      <c r="L28" s="7">
        <f t="shared" si="2"/>
        <v>72.84210526315789</v>
      </c>
      <c r="M28" s="15">
        <v>971</v>
      </c>
      <c r="N28" s="7">
        <f t="shared" si="3"/>
        <v>71.26673532440783</v>
      </c>
      <c r="O28" s="2">
        <v>782</v>
      </c>
      <c r="P28" s="2">
        <v>399</v>
      </c>
      <c r="Q28" s="7">
        <f t="shared" si="4"/>
        <v>51.023017902813294</v>
      </c>
      <c r="R28" s="2">
        <v>586</v>
      </c>
      <c r="S28" s="7">
        <f t="shared" si="5"/>
        <v>68.08873720136519</v>
      </c>
      <c r="T28" s="2">
        <v>340</v>
      </c>
      <c r="U28" s="2">
        <v>517</v>
      </c>
      <c r="V28" s="7">
        <f t="shared" si="6"/>
        <v>152.05882352941177</v>
      </c>
      <c r="W28" s="2">
        <v>517</v>
      </c>
      <c r="X28" s="7">
        <f t="shared" si="7"/>
        <v>100</v>
      </c>
    </row>
    <row r="29" spans="1:24" ht="15">
      <c r="A29" s="6">
        <v>23</v>
      </c>
      <c r="B29" s="2" t="s">
        <v>24</v>
      </c>
      <c r="C29" s="15">
        <v>1822</v>
      </c>
      <c r="D29" s="15">
        <v>2096</v>
      </c>
      <c r="E29" s="7">
        <f t="shared" si="0"/>
        <v>86.92748091603053</v>
      </c>
      <c r="F29" s="16">
        <v>616</v>
      </c>
      <c r="G29" s="16">
        <v>662</v>
      </c>
      <c r="H29" s="7">
        <f t="shared" si="1"/>
        <v>93.05135951661632</v>
      </c>
      <c r="I29" s="8"/>
      <c r="J29" s="2">
        <v>490</v>
      </c>
      <c r="K29" s="15">
        <v>387</v>
      </c>
      <c r="L29" s="7">
        <f t="shared" si="2"/>
        <v>78.9795918367347</v>
      </c>
      <c r="M29" s="15">
        <v>491</v>
      </c>
      <c r="N29" s="7">
        <f t="shared" si="3"/>
        <v>78.81873727087576</v>
      </c>
      <c r="O29" s="2">
        <v>205</v>
      </c>
      <c r="P29" s="2">
        <v>88</v>
      </c>
      <c r="Q29" s="7">
        <f t="shared" si="4"/>
        <v>42.926829268292686</v>
      </c>
      <c r="R29" s="2">
        <v>104</v>
      </c>
      <c r="S29" s="7">
        <f t="shared" si="5"/>
        <v>84.61538461538461</v>
      </c>
      <c r="T29" s="2">
        <v>290</v>
      </c>
      <c r="U29" s="2">
        <v>60</v>
      </c>
      <c r="V29" s="7">
        <f t="shared" si="6"/>
        <v>20.689655172413794</v>
      </c>
      <c r="W29" s="2">
        <v>60</v>
      </c>
      <c r="X29" s="7">
        <f t="shared" si="7"/>
        <v>100</v>
      </c>
    </row>
    <row r="30" spans="1:24" ht="15">
      <c r="A30" s="6">
        <v>24</v>
      </c>
      <c r="B30" s="2" t="s">
        <v>25</v>
      </c>
      <c r="C30" s="15">
        <v>3281</v>
      </c>
      <c r="D30" s="15">
        <v>4006</v>
      </c>
      <c r="E30" s="7">
        <f t="shared" si="0"/>
        <v>81.90214677983025</v>
      </c>
      <c r="F30" s="16">
        <v>948</v>
      </c>
      <c r="G30" s="16">
        <v>1312</v>
      </c>
      <c r="H30" s="7">
        <f t="shared" si="1"/>
        <v>72.2560975609756</v>
      </c>
      <c r="I30" s="8"/>
      <c r="J30" s="2">
        <v>1190</v>
      </c>
      <c r="K30" s="15">
        <v>962</v>
      </c>
      <c r="L30" s="7">
        <f t="shared" si="2"/>
        <v>80.84033613445378</v>
      </c>
      <c r="M30" s="15">
        <v>1192</v>
      </c>
      <c r="N30" s="7">
        <f t="shared" si="3"/>
        <v>80.70469798657717</v>
      </c>
      <c r="O30" s="2">
        <v>896</v>
      </c>
      <c r="P30" s="2">
        <v>557</v>
      </c>
      <c r="Q30" s="7">
        <f t="shared" si="4"/>
        <v>62.16517857142857</v>
      </c>
      <c r="R30" s="2">
        <v>678</v>
      </c>
      <c r="S30" s="7">
        <f t="shared" si="5"/>
        <v>82.15339233038348</v>
      </c>
      <c r="T30" s="2">
        <v>585</v>
      </c>
      <c r="U30" s="2">
        <v>343</v>
      </c>
      <c r="V30" s="7">
        <f t="shared" si="6"/>
        <v>58.63247863247864</v>
      </c>
      <c r="W30" s="2">
        <v>343</v>
      </c>
      <c r="X30" s="7">
        <f t="shared" si="7"/>
        <v>100</v>
      </c>
    </row>
    <row r="31" spans="1:24" ht="21" customHeight="1">
      <c r="A31" s="10"/>
      <c r="B31" s="10" t="s">
        <v>26</v>
      </c>
      <c r="C31" s="10">
        <f>SUM(C8:C30)</f>
        <v>44164</v>
      </c>
      <c r="D31" s="10">
        <f>SUM(D8:D30)</f>
        <v>47360</v>
      </c>
      <c r="E31" s="11">
        <f t="shared" si="0"/>
        <v>93.2516891891892</v>
      </c>
      <c r="F31" s="10">
        <f>SUM(F8:F30)</f>
        <v>15840</v>
      </c>
      <c r="G31" s="10">
        <f>SUM(G8:G30)</f>
        <v>16888</v>
      </c>
      <c r="H31" s="11">
        <f t="shared" si="1"/>
        <v>93.79441023211747</v>
      </c>
      <c r="I31" s="8"/>
      <c r="J31" s="10">
        <f>SUM(J8:J30)</f>
        <v>15860</v>
      </c>
      <c r="K31" s="10">
        <f>SUM(K8:K30)</f>
        <v>13431</v>
      </c>
      <c r="L31" s="11">
        <f t="shared" si="2"/>
        <v>84.68474148802018</v>
      </c>
      <c r="M31" s="12">
        <f>SUM(M8:M30)</f>
        <v>15080</v>
      </c>
      <c r="N31" s="11">
        <f t="shared" si="3"/>
        <v>89.06498673740053</v>
      </c>
      <c r="O31" s="10">
        <f>SUM(O8:O30)</f>
        <v>8250</v>
      </c>
      <c r="P31" s="10">
        <f>SUM(P8:P30)</f>
        <v>5229</v>
      </c>
      <c r="Q31" s="11">
        <f t="shared" si="4"/>
        <v>63.38181818181818</v>
      </c>
      <c r="R31" s="10">
        <f>SUM(R8:R30)</f>
        <v>5570</v>
      </c>
      <c r="S31" s="11">
        <f t="shared" si="5"/>
        <v>93.87791741472172</v>
      </c>
      <c r="T31" s="10">
        <f>SUM(T8:T30)</f>
        <v>10300</v>
      </c>
      <c r="U31" s="10">
        <f>SUM(SUM(U8:U30))</f>
        <v>6009</v>
      </c>
      <c r="V31" s="11">
        <f t="shared" si="6"/>
        <v>58.33980582524272</v>
      </c>
      <c r="W31" s="10">
        <f>SUM(W8:W30)</f>
        <v>6009</v>
      </c>
      <c r="X31" s="11">
        <f t="shared" si="7"/>
        <v>100</v>
      </c>
    </row>
    <row r="32" spans="2:24" ht="34.5" customHeight="1">
      <c r="B32" s="17" t="s">
        <v>33</v>
      </c>
      <c r="C32" s="22"/>
      <c r="D32" s="22"/>
      <c r="E32" s="22"/>
      <c r="F32" s="22"/>
      <c r="G32" s="22"/>
      <c r="H32" s="22"/>
      <c r="I32" s="22"/>
      <c r="J32" s="22"/>
      <c r="K32" s="22"/>
      <c r="L32" s="22"/>
      <c r="M32" s="22"/>
      <c r="N32" s="22"/>
      <c r="O32" s="22"/>
      <c r="P32" s="22"/>
      <c r="Q32" s="22"/>
      <c r="R32" s="22"/>
      <c r="S32" s="22"/>
      <c r="T32" s="13"/>
      <c r="U32" s="13"/>
      <c r="V32" s="13"/>
      <c r="W32" s="13"/>
      <c r="X32" s="13"/>
    </row>
    <row r="33" spans="2:24" ht="29.25" customHeight="1">
      <c r="B33" s="17" t="s">
        <v>44</v>
      </c>
      <c r="C33" s="18"/>
      <c r="D33" s="18"/>
      <c r="E33" s="18"/>
      <c r="F33" s="18"/>
      <c r="G33" s="18"/>
      <c r="H33" s="18"/>
      <c r="I33" s="18"/>
      <c r="J33" s="18"/>
      <c r="K33" s="18"/>
      <c r="L33" s="18"/>
      <c r="M33" s="18"/>
      <c r="N33" s="18"/>
      <c r="O33" s="18"/>
      <c r="P33" s="18"/>
      <c r="Q33" s="18"/>
      <c r="R33" s="18"/>
      <c r="S33" s="18"/>
      <c r="T33" s="18"/>
      <c r="U33" s="18"/>
      <c r="V33" s="18"/>
      <c r="W33" s="18"/>
      <c r="X33" s="13"/>
    </row>
    <row r="34" spans="4:24" ht="12.75">
      <c r="D34" s="14"/>
      <c r="E34" s="14"/>
      <c r="F34" s="14"/>
      <c r="G34" s="14"/>
      <c r="H34" s="14"/>
      <c r="I34" s="14"/>
      <c r="J34" s="13"/>
      <c r="K34" s="13"/>
      <c r="L34" s="13"/>
      <c r="M34" s="13"/>
      <c r="N34" s="13"/>
      <c r="O34" s="13"/>
      <c r="P34" s="13"/>
      <c r="Q34" s="13"/>
      <c r="R34" s="13"/>
      <c r="S34" s="13"/>
      <c r="T34" s="13"/>
      <c r="U34" s="13"/>
      <c r="V34" s="13"/>
      <c r="W34" s="13"/>
      <c r="X34" s="13"/>
    </row>
    <row r="35" spans="4:9" ht="12.75">
      <c r="D35" s="14"/>
      <c r="E35" s="14"/>
      <c r="F35" s="14"/>
      <c r="G35" s="14"/>
      <c r="H35" s="14"/>
      <c r="I35" s="14"/>
    </row>
    <row r="36" spans="4:9" ht="12.75">
      <c r="D36" s="14"/>
      <c r="E36" s="14"/>
      <c r="F36" s="14"/>
      <c r="G36" s="14"/>
      <c r="H36" s="14"/>
      <c r="I36" s="14"/>
    </row>
    <row r="37" spans="4:9" ht="12.75">
      <c r="D37" s="14"/>
      <c r="E37" s="14"/>
      <c r="F37" s="14"/>
      <c r="G37" s="14"/>
      <c r="H37" s="14"/>
      <c r="I37" s="14"/>
    </row>
    <row r="38" spans="2:21" ht="27" customHeight="1">
      <c r="B38" s="19"/>
      <c r="C38" s="20"/>
      <c r="D38" s="20"/>
      <c r="E38" s="20"/>
      <c r="F38" s="20"/>
      <c r="G38" s="20"/>
      <c r="H38" s="20"/>
      <c r="I38" s="20"/>
      <c r="J38" s="20"/>
      <c r="K38" s="20"/>
      <c r="L38" s="20"/>
      <c r="M38" s="20"/>
      <c r="N38" s="20"/>
      <c r="O38" s="20"/>
      <c r="P38" s="20"/>
      <c r="Q38" s="20"/>
      <c r="R38" s="20"/>
      <c r="S38" s="20"/>
      <c r="T38" s="20"/>
      <c r="U38" s="20"/>
    </row>
  </sheetData>
  <sheetProtection selectLockedCells="1" selectUnlockedCells="1"/>
  <mergeCells count="29">
    <mergeCell ref="F1:I1"/>
    <mergeCell ref="A3:A6"/>
    <mergeCell ref="B3:B6"/>
    <mergeCell ref="C3:E4"/>
    <mergeCell ref="F3:H4"/>
    <mergeCell ref="C5:C6"/>
    <mergeCell ref="D5:D6"/>
    <mergeCell ref="E5:E6"/>
    <mergeCell ref="F5:F6"/>
    <mergeCell ref="A2:T2"/>
    <mergeCell ref="X5:X6"/>
    <mergeCell ref="U2:X2"/>
    <mergeCell ref="J3:X3"/>
    <mergeCell ref="J4:N4"/>
    <mergeCell ref="O4:S4"/>
    <mergeCell ref="T4:X4"/>
    <mergeCell ref="J5:L5"/>
    <mergeCell ref="M5:M6"/>
    <mergeCell ref="R5:R6"/>
    <mergeCell ref="S5:S6"/>
    <mergeCell ref="B33:W33"/>
    <mergeCell ref="B38:U38"/>
    <mergeCell ref="W5:W6"/>
    <mergeCell ref="T5:V5"/>
    <mergeCell ref="N5:N6"/>
    <mergeCell ref="O5:Q5"/>
    <mergeCell ref="G5:G6"/>
    <mergeCell ref="H5:H6"/>
    <mergeCell ref="B32:S32"/>
  </mergeCells>
  <printOptions/>
  <pageMargins left="0.6694444444444444" right="0.31527777777777777" top="0.9840277777777777" bottom="0.5902777777777778" header="0.5118055555555555" footer="0.5118055555555555"/>
  <pageSetup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1</dc:creator>
  <cp:keywords/>
  <dc:description/>
  <cp:lastModifiedBy>Антонюк</cp:lastModifiedBy>
  <cp:lastPrinted>2017-05-11T06:21:33Z</cp:lastPrinted>
  <dcterms:created xsi:type="dcterms:W3CDTF">2014-03-20T13:17:17Z</dcterms:created>
  <dcterms:modified xsi:type="dcterms:W3CDTF">2017-05-30T12:41:47Z</dcterms:modified>
  <cp:category/>
  <cp:version/>
  <cp:contentType/>
  <cp:contentStatus/>
</cp:coreProperties>
</file>