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dod4" sheetId="1" r:id="rId1"/>
  </sheets>
  <definedNames>
    <definedName name="_xlnm.Print_Area" localSheetId="0">'dod4'!$A$1:$F$20</definedName>
  </definedNames>
  <calcPr fullCalcOnLoad="1"/>
</workbook>
</file>

<file path=xl/sharedStrings.xml><?xml version="1.0" encoding="utf-8"?>
<sst xmlns="http://schemas.openxmlformats.org/spreadsheetml/2006/main" count="25" uniqueCount="21">
  <si>
    <t>Код</t>
  </si>
  <si>
    <t>Спеціальний фонд</t>
  </si>
  <si>
    <t>Загальний фонд</t>
  </si>
  <si>
    <t>200000</t>
  </si>
  <si>
    <t>Внутрішнє фінансування</t>
  </si>
  <si>
    <t>Всього за типом кредитора</t>
  </si>
  <si>
    <t>600000</t>
  </si>
  <si>
    <t>Фінансування за активними операціями</t>
  </si>
  <si>
    <t>Кошти, що передаються із загального фонду бюджету до бюджету розвитку (спеціального фонду)</t>
  </si>
  <si>
    <t>Всього за типом боргового зобов`язання</t>
  </si>
  <si>
    <t>Найменування згідно з класифікацією фінансування бюджету</t>
  </si>
  <si>
    <t>Всього</t>
  </si>
  <si>
    <t>в т.ч. бюджет розвитку</t>
  </si>
  <si>
    <t>На початок періода</t>
  </si>
  <si>
    <t>На кінець періода</t>
  </si>
  <si>
    <t>Фінансування за рахунок зміни залишків коштів бюджетів</t>
  </si>
  <si>
    <t>Зміни обсягів бюджетних коштів</t>
  </si>
  <si>
    <r>
      <t>від</t>
    </r>
    <r>
      <rPr>
        <u val="single"/>
        <sz val="11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№_____</t>
    </r>
  </si>
  <si>
    <t>грн.</t>
  </si>
  <si>
    <t xml:space="preserve">Фінансування обласного бюджету на 2017 рік </t>
  </si>
  <si>
    <t>Додаток 2
до рішення обласної ради
"Про внесення змін до обласного бюджету на 2017 рік"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</si>
</sst>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u val="single"/>
      <sz val="11"/>
      <name val="Times New Roman"/>
      <family val="1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7">
      <selection activeCell="E14" sqref="E14"/>
    </sheetView>
  </sheetViews>
  <sheetFormatPr defaultColWidth="9.00390625" defaultRowHeight="12.75"/>
  <cols>
    <col min="1" max="1" width="9.625" style="1" customWidth="1"/>
    <col min="2" max="2" width="22.50390625" style="1" customWidth="1"/>
    <col min="3" max="3" width="14.375" style="1" customWidth="1"/>
    <col min="4" max="4" width="15.00390625" style="1" customWidth="1"/>
    <col min="5" max="5" width="14.875" style="1" customWidth="1"/>
    <col min="6" max="6" width="17.75390625" style="1" customWidth="1"/>
    <col min="7" max="7" width="10.50390625" style="1" customWidth="1"/>
    <col min="8" max="8" width="8.50390625" style="1" customWidth="1"/>
    <col min="9" max="9" width="8.375" style="1" customWidth="1"/>
    <col min="10" max="10" width="9.125" style="1" customWidth="1"/>
    <col min="11" max="11" width="9.625" style="1" customWidth="1"/>
    <col min="12" max="12" width="9.125" style="1" customWidth="1"/>
    <col min="13" max="13" width="8.125" style="1" customWidth="1"/>
    <col min="14" max="16384" width="9.125" style="1" customWidth="1"/>
  </cols>
  <sheetData>
    <row r="1" spans="3:7" ht="57.75" customHeight="1">
      <c r="C1" s="12"/>
      <c r="E1" s="26" t="s">
        <v>20</v>
      </c>
      <c r="F1" s="26"/>
      <c r="G1" s="11"/>
    </row>
    <row r="2" spans="3:7" ht="28.5" customHeight="1">
      <c r="C2" s="12"/>
      <c r="E2" s="26" t="s">
        <v>17</v>
      </c>
      <c r="F2" s="26"/>
      <c r="G2" s="11"/>
    </row>
    <row r="3" spans="1:6" ht="21" customHeight="1">
      <c r="A3" s="27" t="s">
        <v>19</v>
      </c>
      <c r="B3" s="27"/>
      <c r="C3" s="27"/>
      <c r="D3" s="27"/>
      <c r="E3" s="27"/>
      <c r="F3" s="27"/>
    </row>
    <row r="4" spans="1:6" ht="11.25" customHeight="1">
      <c r="A4" s="27"/>
      <c r="B4" s="27"/>
      <c r="C4" s="27"/>
      <c r="D4" s="27"/>
      <c r="E4" s="27"/>
      <c r="F4" s="27"/>
    </row>
    <row r="5" ht="16.5" customHeight="1">
      <c r="F5" s="22" t="s">
        <v>18</v>
      </c>
    </row>
    <row r="6" spans="1:6" ht="15.75" customHeight="1">
      <c r="A6" s="24" t="s">
        <v>0</v>
      </c>
      <c r="B6" s="24" t="s">
        <v>10</v>
      </c>
      <c r="C6" s="24" t="s">
        <v>11</v>
      </c>
      <c r="D6" s="24" t="s">
        <v>2</v>
      </c>
      <c r="E6" s="28" t="s">
        <v>1</v>
      </c>
      <c r="F6" s="28"/>
    </row>
    <row r="7" spans="1:6" ht="24.75" customHeight="1">
      <c r="A7" s="25"/>
      <c r="B7" s="25"/>
      <c r="C7" s="25"/>
      <c r="D7" s="25"/>
      <c r="E7" s="2" t="s">
        <v>11</v>
      </c>
      <c r="F7" s="17" t="s">
        <v>12</v>
      </c>
    </row>
    <row r="8" spans="1: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s="10" customFormat="1" ht="26.25">
      <c r="A9" s="13" t="s">
        <v>3</v>
      </c>
      <c r="B9" s="13" t="s">
        <v>4</v>
      </c>
      <c r="C9" s="14">
        <f>C10+C13</f>
        <v>151171488</v>
      </c>
      <c r="D9" s="18">
        <f>D10</f>
        <v>-27882587.75</v>
      </c>
      <c r="E9" s="18">
        <f>E10</f>
        <v>179054075.75</v>
      </c>
      <c r="F9" s="18">
        <f>F10</f>
        <v>172362965.75</v>
      </c>
    </row>
    <row r="10" spans="1:6" s="10" customFormat="1" ht="39">
      <c r="A10" s="13">
        <v>208000</v>
      </c>
      <c r="B10" s="13" t="s">
        <v>15</v>
      </c>
      <c r="C10" s="14">
        <f>SUM(D10:E10)</f>
        <v>151171488</v>
      </c>
      <c r="D10" s="18">
        <f>D11+D13</f>
        <v>-27882587.75</v>
      </c>
      <c r="E10" s="18">
        <f>E11+E13</f>
        <v>179054075.75</v>
      </c>
      <c r="F10" s="18">
        <f>F11+F13</f>
        <v>172362965.75</v>
      </c>
    </row>
    <row r="11" spans="1:6" s="10" customFormat="1" ht="12.75">
      <c r="A11" s="15">
        <v>208100</v>
      </c>
      <c r="B11" s="15" t="s">
        <v>13</v>
      </c>
      <c r="C11" s="14">
        <f>SUM(D11:E11)</f>
        <v>151171488</v>
      </c>
      <c r="D11" s="18">
        <f>77819693-16000-37500+1000000+1000000+476000+300000+46875+300000+1790000+581300+541122</f>
        <v>83801490</v>
      </c>
      <c r="E11" s="18">
        <f>55753566+153125+90000+1190000-4733089-2100000+13317100+2934296+765000</f>
        <v>67369998</v>
      </c>
      <c r="F11" s="18">
        <v>60678888</v>
      </c>
    </row>
    <row r="12" spans="1:6" s="10" customFormat="1" ht="12.75">
      <c r="A12" s="15">
        <v>208200</v>
      </c>
      <c r="B12" s="15" t="s">
        <v>14</v>
      </c>
      <c r="C12" s="14">
        <f>SUM(D12:E12)</f>
        <v>151171488</v>
      </c>
      <c r="D12" s="18">
        <f>77819693-16000-37500+1000000+1000000+476000+300000+46875+300000+1790000+581300+541122</f>
        <v>83801490</v>
      </c>
      <c r="E12" s="18">
        <f>55753566+153125+90000+1190000-4733089-2100000+13317100+2934296+765000</f>
        <v>67369998</v>
      </c>
      <c r="F12" s="18">
        <v>60678888</v>
      </c>
    </row>
    <row r="13" spans="1:6" s="10" customFormat="1" ht="70.5" customHeight="1">
      <c r="A13" s="15">
        <v>208400</v>
      </c>
      <c r="B13" s="16" t="s">
        <v>8</v>
      </c>
      <c r="C13" s="14">
        <f>D13+E13</f>
        <v>0</v>
      </c>
      <c r="D13" s="19">
        <f>-63013738-1500000-173300-23287611-100000-294654-3912875+220000-37300-732000-23151761.75+4981600+300000+145000+35414+50000-1212852</f>
        <v>-111684077.75</v>
      </c>
      <c r="E13" s="19">
        <f>63013738+1500000+173300+23287611+100000+294654+3912875-220000+37300+732000+23151761.75-4981600-300000-145000-35414-50000+1212852</f>
        <v>111684077.75</v>
      </c>
      <c r="F13" s="19">
        <f>E13</f>
        <v>111684077.75</v>
      </c>
    </row>
    <row r="14" spans="1:6" ht="26.25">
      <c r="A14" s="3"/>
      <c r="B14" s="3" t="s">
        <v>5</v>
      </c>
      <c r="C14" s="14">
        <f>D14+E14</f>
        <v>151171488</v>
      </c>
      <c r="D14" s="21">
        <f>D9</f>
        <v>-27882587.75</v>
      </c>
      <c r="E14" s="21">
        <f>E9</f>
        <v>179054075.75</v>
      </c>
      <c r="F14" s="21">
        <f>F9</f>
        <v>172362965.75</v>
      </c>
    </row>
    <row r="15" spans="1:6" ht="26.25">
      <c r="A15" s="3" t="s">
        <v>6</v>
      </c>
      <c r="B15" s="3" t="s">
        <v>7</v>
      </c>
      <c r="C15" s="14">
        <f>D15+E15</f>
        <v>151171488</v>
      </c>
      <c r="D15" s="21">
        <f>D14</f>
        <v>-27882587.75</v>
      </c>
      <c r="E15" s="21">
        <f>E14</f>
        <v>179054075.75</v>
      </c>
      <c r="F15" s="21">
        <f>F14</f>
        <v>172362965.75</v>
      </c>
    </row>
    <row r="16" spans="1:6" ht="26.25">
      <c r="A16" s="3">
        <v>602000</v>
      </c>
      <c r="B16" s="3" t="s">
        <v>16</v>
      </c>
      <c r="C16" s="14">
        <f>SUM(D16:E16)</f>
        <v>151171488</v>
      </c>
      <c r="D16" s="18">
        <f>D17+D19</f>
        <v>-27882587.75</v>
      </c>
      <c r="E16" s="18">
        <f>E17+E19</f>
        <v>179054075.75</v>
      </c>
      <c r="F16" s="18">
        <f>F17+F19</f>
        <v>172362965.75</v>
      </c>
    </row>
    <row r="17" spans="1:6" ht="12.75">
      <c r="A17" s="4">
        <v>602100</v>
      </c>
      <c r="B17" s="15" t="s">
        <v>13</v>
      </c>
      <c r="C17" s="14">
        <f>SUM(D17:E17)</f>
        <v>151171488</v>
      </c>
      <c r="D17" s="18">
        <f aca="true" t="shared" si="0" ref="D17:F19">D11</f>
        <v>83801490</v>
      </c>
      <c r="E17" s="18">
        <f t="shared" si="0"/>
        <v>67369998</v>
      </c>
      <c r="F17" s="18">
        <f t="shared" si="0"/>
        <v>60678888</v>
      </c>
    </row>
    <row r="18" spans="1:6" ht="12.75">
      <c r="A18" s="4">
        <v>602200</v>
      </c>
      <c r="B18" s="15" t="s">
        <v>14</v>
      </c>
      <c r="C18" s="14">
        <f>SUM(D18:E18)</f>
        <v>151171488</v>
      </c>
      <c r="D18" s="18">
        <f t="shared" si="0"/>
        <v>83801490</v>
      </c>
      <c r="E18" s="18">
        <f t="shared" si="0"/>
        <v>67369998</v>
      </c>
      <c r="F18" s="18">
        <f t="shared" si="0"/>
        <v>60678888</v>
      </c>
    </row>
    <row r="19" spans="1:6" ht="75.75" customHeight="1">
      <c r="A19" s="4">
        <v>602400</v>
      </c>
      <c r="B19" s="5" t="s">
        <v>8</v>
      </c>
      <c r="C19" s="14">
        <f>D19+E19</f>
        <v>0</v>
      </c>
      <c r="D19" s="20">
        <f t="shared" si="0"/>
        <v>-111684077.75</v>
      </c>
      <c r="E19" s="20">
        <f t="shared" si="0"/>
        <v>111684077.75</v>
      </c>
      <c r="F19" s="20">
        <f t="shared" si="0"/>
        <v>111684077.75</v>
      </c>
    </row>
    <row r="20" spans="1:6" ht="39.75" customHeight="1">
      <c r="A20" s="4"/>
      <c r="B20" s="3" t="s">
        <v>9</v>
      </c>
      <c r="C20" s="14">
        <f>D20+E20</f>
        <v>151171488</v>
      </c>
      <c r="D20" s="21">
        <f>D15</f>
        <v>-27882587.75</v>
      </c>
      <c r="E20" s="21">
        <f>E15</f>
        <v>179054075.75</v>
      </c>
      <c r="F20" s="21">
        <f>F15</f>
        <v>172362965.75</v>
      </c>
    </row>
    <row r="22" spans="2:5" ht="12.75">
      <c r="B22" s="6"/>
      <c r="C22" s="6"/>
      <c r="D22" s="7"/>
      <c r="E22" s="7"/>
    </row>
    <row r="23" spans="2:5" ht="12.75">
      <c r="B23" s="6"/>
      <c r="C23" s="6"/>
      <c r="D23" s="7"/>
      <c r="E23" s="7"/>
    </row>
    <row r="24" spans="2:6" ht="12.75">
      <c r="B24" s="6"/>
      <c r="C24" s="6"/>
      <c r="D24" s="8"/>
      <c r="E24" s="8"/>
      <c r="F24" s="23"/>
    </row>
    <row r="25" spans="2:5" ht="15">
      <c r="B25" s="7"/>
      <c r="C25" s="7"/>
      <c r="D25" s="9"/>
      <c r="E25" s="9"/>
    </row>
  </sheetData>
  <sheetProtection/>
  <mergeCells count="8">
    <mergeCell ref="C6:C7"/>
    <mergeCell ref="E1:F1"/>
    <mergeCell ref="A3:F4"/>
    <mergeCell ref="A6:A7"/>
    <mergeCell ref="B6:B7"/>
    <mergeCell ref="E6:F6"/>
    <mergeCell ref="D6:D7"/>
    <mergeCell ref="E2:F2"/>
  </mergeCells>
  <printOptions horizontalCentered="1"/>
  <pageMargins left="0.7874015748031497" right="0.1968503937007874" top="0.1968503937007874" bottom="0.1968503937007874" header="0.3937007874015748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Кондратюк</dc:creator>
  <cp:keywords/>
  <dc:description/>
  <cp:lastModifiedBy>22gfu2103</cp:lastModifiedBy>
  <cp:lastPrinted>2017-09-11T08:17:09Z</cp:lastPrinted>
  <dcterms:created xsi:type="dcterms:W3CDTF">2010-12-20T12:54:07Z</dcterms:created>
  <dcterms:modified xsi:type="dcterms:W3CDTF">2017-09-25T11:19:31Z</dcterms:modified>
  <cp:category/>
  <cp:version/>
  <cp:contentType/>
  <cp:contentStatus/>
</cp:coreProperties>
</file>