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00" windowWidth="22608" windowHeight="10056" activeTab="0"/>
  </bookViews>
  <sheets>
    <sheet name="дод.4" sheetId="1" r:id="rId1"/>
  </sheets>
  <definedNames>
    <definedName name="_xlfn.AGGREGATE" hidden="1">#NAME?</definedName>
    <definedName name="_xlnm.Print_Area" localSheetId="0">'дод.4'!$B$1:$Q$24</definedName>
  </definedNames>
  <calcPr fullCalcOnLoad="1"/>
</workbook>
</file>

<file path=xl/sharedStrings.xml><?xml version="1.0" encoding="utf-8"?>
<sst xmlns="http://schemas.openxmlformats.org/spreadsheetml/2006/main" count="53" uniqueCount="40">
  <si>
    <t>Надання кредитів</t>
  </si>
  <si>
    <t>Повернення кредитів</t>
  </si>
  <si>
    <t>Кредитування-всього</t>
  </si>
  <si>
    <t>Загальний фонд</t>
  </si>
  <si>
    <t>Спеціальний фонд</t>
  </si>
  <si>
    <t>Разом</t>
  </si>
  <si>
    <t>Довгострокові кредити індивідуальним забудовникам житла на селі  та їх повернення</t>
  </si>
  <si>
    <t>1060</t>
  </si>
  <si>
    <t>Довгострокові кредити громадянам на будівництво / реконструкцію / придбання житла та їх повернення</t>
  </si>
  <si>
    <t>0411</t>
  </si>
  <si>
    <t>Сприяння розвитку малого та середнього підприємництва</t>
  </si>
  <si>
    <t>Довгострокові кредити для здобуття вищої освіти та їх повернення</t>
  </si>
  <si>
    <t>0600000</t>
  </si>
  <si>
    <t>0610000</t>
  </si>
  <si>
    <t>0618810</t>
  </si>
  <si>
    <r>
      <t xml:space="preserve">Департамент освіти і науки ОДА </t>
    </r>
    <r>
      <rPr>
        <sz val="12"/>
        <rFont val="Times New Roman"/>
        <family val="1"/>
      </rPr>
      <t>(головний розпорядник)</t>
    </r>
  </si>
  <si>
    <r>
      <t xml:space="preserve">Департамент освіти і науки ОДА </t>
    </r>
    <r>
      <rPr>
        <sz val="12"/>
        <rFont val="Times New Roman"/>
        <family val="1"/>
      </rPr>
      <t xml:space="preserve">(відповідальний виконавець) </t>
    </r>
  </si>
  <si>
    <t>грн.</t>
  </si>
  <si>
    <r>
      <t xml:space="preserve">Управління регіонального розвитку  та будівництва ОДА </t>
    </r>
    <r>
      <rPr>
        <sz val="12"/>
        <rFont val="Times New Roman"/>
        <family val="1"/>
      </rPr>
      <t>(головний розпорядник)</t>
    </r>
  </si>
  <si>
    <r>
      <t xml:space="preserve">Управління регіонального розвитку та будівництва ОДА 
</t>
    </r>
    <r>
      <rPr>
        <sz val="12"/>
        <rFont val="Times New Roman"/>
        <family val="1"/>
      </rPr>
      <t>(відповідальний виконавець)</t>
    </r>
    <r>
      <rPr>
        <b/>
        <sz val="12"/>
        <rFont val="Times New Roman"/>
        <family val="1"/>
      </rPr>
      <t xml:space="preserve"> </t>
    </r>
  </si>
  <si>
    <r>
      <t xml:space="preserve">Департамент економічного розвитку, промисловості та інфраструктури ОДА </t>
    </r>
    <r>
      <rPr>
        <sz val="12"/>
        <rFont val="Times New Roman"/>
        <family val="1"/>
      </rPr>
      <t>(головний розпорядник)</t>
    </r>
  </si>
  <si>
    <r>
      <t xml:space="preserve">Департамент економічного розвитку, промисловості та інфраструктури ОДА </t>
    </r>
    <r>
      <rPr>
        <sz val="12"/>
        <rFont val="Times New Roman"/>
        <family val="1"/>
      </rPr>
      <t>(відповідальний виконавець)</t>
    </r>
    <r>
      <rPr>
        <b/>
        <sz val="12"/>
        <rFont val="Times New Roman"/>
        <family val="1"/>
      </rPr>
      <t xml:space="preserve"> </t>
    </r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</si>
  <si>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</si>
  <si>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</si>
  <si>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</si>
  <si>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обласного бюджету</t>
  </si>
  <si>
    <t xml:space="preserve"> 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</si>
  <si>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</si>
  <si>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в т.ч. бюджет розвитку</t>
  </si>
  <si>
    <t>УСЬОГО</t>
  </si>
  <si>
    <t>Повернення кредитів до обласного бюджету та розподіл надання кредитів з обласного бюджету в 2019 році</t>
  </si>
  <si>
    <t>від ___ грудня 2018 року №</t>
  </si>
  <si>
    <t>Додаток № 4
до рішення обласної ради
"Про обласний бюджет Хмельницької області на 2019 рік"</t>
  </si>
  <si>
    <t xml:space="preserve">Надання довгострокових кредитів для здобуття вищої та професійно-технічної освіти </t>
  </si>
  <si>
    <t>0618811</t>
  </si>
  <si>
    <t xml:space="preserve">Надання довгострокових кредитів індивідуальним забудовникам житла на селі </t>
  </si>
  <si>
    <t xml:space="preserve">Повернення довгострокових кредитів, наданих індивідуальним забудовникам житла на селі  </t>
  </si>
  <si>
    <t xml:space="preserve">Надання довгострокових кредитів громадянам на будівництво / реконструкцію / придбання житла </t>
  </si>
  <si>
    <t>Повернення   довгострокових кредитів, наданих громадянам на будівництво /  реконструкцію / придбання житла</t>
  </si>
  <si>
    <t>0990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</si>
</sst>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8"/>
      <name val="Times New Roman"/>
      <family val="0"/>
    </font>
    <font>
      <sz val="10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 Cyr"/>
      <family val="0"/>
    </font>
    <font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i/>
      <sz val="14"/>
      <name val="Times New Roman Cyr"/>
      <family val="0"/>
    </font>
    <font>
      <sz val="14"/>
      <name val="Times New Roman"/>
      <family val="1"/>
    </font>
    <font>
      <sz val="12"/>
      <name val="Times New Roman Cyr"/>
      <family val="0"/>
    </font>
    <font>
      <sz val="9"/>
      <name val="Times New Roman"/>
      <family val="1"/>
    </font>
    <font>
      <sz val="9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3">
    <xf numFmtId="0" fontId="2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 vertical="top"/>
      <protection/>
    </xf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3" fillId="26" borderId="1" applyNumberFormat="0" applyAlignment="0" applyProtection="0"/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27" fillId="0" borderId="11" applyNumberFormat="0" applyFill="0" applyAlignment="0" applyProtection="0"/>
    <xf numFmtId="0" fontId="28" fillId="13" borderId="0" applyNumberFormat="0" applyBorder="0" applyAlignment="0" applyProtection="0"/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1" fillId="0" borderId="12" xfId="0" applyNumberFormat="1" applyFont="1" applyFill="1" applyBorder="1" applyAlignment="1" applyProtection="1">
      <alignment/>
      <protection/>
    </xf>
    <xf numFmtId="0" fontId="31" fillId="0" borderId="13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4" xfId="0" applyNumberFormat="1" applyFont="1" applyFill="1" applyBorder="1" applyAlignment="1" applyProtection="1">
      <alignment horizontal="center" vertical="center" wrapText="1"/>
      <protection/>
    </xf>
    <xf numFmtId="49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5" xfId="0" applyFont="1" applyBorder="1" applyAlignment="1">
      <alignment horizontal="justify" vertical="center" wrapText="1"/>
    </xf>
    <xf numFmtId="0" fontId="34" fillId="0" borderId="15" xfId="0" applyFont="1" applyBorder="1" applyAlignment="1">
      <alignment vertical="center" wrapText="1"/>
    </xf>
    <xf numFmtId="0" fontId="34" fillId="0" borderId="15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horizontal="center" vertical="center" wrapText="1"/>
    </xf>
    <xf numFmtId="49" fontId="37" fillId="0" borderId="16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left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4" fillId="0" borderId="15" xfId="0" applyNumberFormat="1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3" fontId="38" fillId="0" borderId="14" xfId="0" applyNumberFormat="1" applyFont="1" applyFill="1" applyBorder="1" applyAlignment="1" applyProtection="1">
      <alignment horizontal="center" vertical="center" wrapText="1"/>
      <protection/>
    </xf>
    <xf numFmtId="3" fontId="38" fillId="0" borderId="15" xfId="0" applyNumberFormat="1" applyFont="1" applyFill="1" applyBorder="1" applyAlignment="1" applyProtection="1">
      <alignment horizontal="center" vertical="center" wrapText="1"/>
      <protection/>
    </xf>
    <xf numFmtId="3" fontId="39" fillId="0" borderId="14" xfId="0" applyNumberFormat="1" applyFont="1" applyFill="1" applyBorder="1" applyAlignment="1" applyProtection="1">
      <alignment horizontal="center" vertical="center" wrapText="1"/>
      <protection/>
    </xf>
    <xf numFmtId="3" fontId="40" fillId="0" borderId="17" xfId="0" applyNumberFormat="1" applyFont="1" applyFill="1" applyBorder="1" applyAlignment="1" applyProtection="1">
      <alignment horizontal="center" vertical="center" wrapText="1"/>
      <protection/>
    </xf>
    <xf numFmtId="3" fontId="40" fillId="0" borderId="17" xfId="0" applyNumberFormat="1" applyFont="1" applyFill="1" applyBorder="1" applyAlignment="1" applyProtection="1">
      <alignment horizontal="center" vertical="center" wrapText="1"/>
      <protection/>
    </xf>
    <xf numFmtId="3" fontId="33" fillId="0" borderId="15" xfId="0" applyNumberFormat="1" applyFont="1" applyFill="1" applyBorder="1" applyAlignment="1" applyProtection="1">
      <alignment horizontal="center" vertical="center"/>
      <protection/>
    </xf>
    <xf numFmtId="3" fontId="33" fillId="0" borderId="15" xfId="0" applyNumberFormat="1" applyFont="1" applyFill="1" applyBorder="1" applyAlignment="1" applyProtection="1">
      <alignment horizontal="center" vertical="center"/>
      <protection/>
    </xf>
    <xf numFmtId="3" fontId="4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 horizontal="center"/>
    </xf>
    <xf numFmtId="0" fontId="41" fillId="0" borderId="0" xfId="0" applyNumberFormat="1" applyFont="1" applyFill="1" applyBorder="1" applyAlignment="1" applyProtection="1">
      <alignment horizontal="right" vertical="center"/>
      <protection/>
    </xf>
    <xf numFmtId="0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justify" vertical="center" wrapText="1"/>
    </xf>
    <xf numFmtId="0" fontId="37" fillId="0" borderId="15" xfId="0" applyFont="1" applyFill="1" applyBorder="1" applyAlignment="1">
      <alignment horizontal="left" vertical="center" wrapText="1"/>
    </xf>
    <xf numFmtId="0" fontId="42" fillId="0" borderId="15" xfId="0" applyNumberFormat="1" applyFont="1" applyFill="1" applyBorder="1" applyAlignment="1" applyProtection="1">
      <alignment horizontal="center" vertical="center" wrapText="1"/>
      <protection/>
    </xf>
    <xf numFmtId="0" fontId="35" fillId="0" borderId="15" xfId="0" applyNumberFormat="1" applyFont="1" applyFill="1" applyBorder="1" applyAlignment="1" applyProtection="1">
      <alignment horizontal="center" vertical="center" wrapText="1"/>
      <protection/>
    </xf>
    <xf numFmtId="3" fontId="33" fillId="0" borderId="15" xfId="0" applyNumberFormat="1" applyFont="1" applyFill="1" applyBorder="1" applyAlignment="1" applyProtection="1">
      <alignment vertical="top"/>
      <protection/>
    </xf>
    <xf numFmtId="3" fontId="33" fillId="0" borderId="15" xfId="0" applyNumberFormat="1" applyFont="1" applyFill="1" applyBorder="1" applyAlignment="1" applyProtection="1">
      <alignment vertical="top"/>
      <protection/>
    </xf>
    <xf numFmtId="3" fontId="41" fillId="0" borderId="15" xfId="0" applyNumberFormat="1" applyFont="1" applyFill="1" applyBorder="1" applyAlignment="1" applyProtection="1">
      <alignment vertical="top"/>
      <protection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15" xfId="0" applyNumberFormat="1" applyFont="1" applyFill="1" applyBorder="1" applyAlignment="1" applyProtection="1">
      <alignment horizontal="center" vertical="center" wrapText="1"/>
      <protection/>
    </xf>
    <xf numFmtId="0" fontId="42" fillId="0" borderId="15" xfId="0" applyNumberFormat="1" applyFont="1" applyFill="1" applyBorder="1" applyAlignment="1" applyProtection="1">
      <alignment horizontal="center" vertical="center" wrapText="1"/>
      <protection/>
    </xf>
    <xf numFmtId="0" fontId="42" fillId="0" borderId="12" xfId="0" applyNumberFormat="1" applyFont="1" applyFill="1" applyBorder="1" applyAlignment="1" applyProtection="1">
      <alignment horizontal="center" vertical="center" wrapText="1"/>
      <protection/>
    </xf>
    <xf numFmtId="0" fontId="42" fillId="0" borderId="19" xfId="0" applyNumberFormat="1" applyFont="1" applyFill="1" applyBorder="1" applyAlignment="1" applyProtection="1">
      <alignment horizontal="center" vertical="center" wrapText="1"/>
      <protection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34" fillId="0" borderId="15" xfId="0" applyNumberFormat="1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>
      <alignment horizontal="center" vertical="center" wrapText="1"/>
    </xf>
    <xf numFmtId="0" fontId="34" fillId="0" borderId="14" xfId="0" applyNumberFormat="1" applyFont="1" applyFill="1" applyBorder="1" applyAlignment="1" applyProtection="1">
      <alignment horizontal="left" vertical="center" wrapText="1"/>
      <protection/>
    </xf>
    <xf numFmtId="3" fontId="39" fillId="0" borderId="17" xfId="0" applyNumberFormat="1" applyFont="1" applyFill="1" applyBorder="1" applyAlignment="1" applyProtection="1">
      <alignment horizontal="center" vertical="center" wrapText="1"/>
      <protection/>
    </xf>
    <xf numFmtId="3" fontId="39" fillId="0" borderId="15" xfId="0" applyNumberFormat="1" applyFont="1" applyFill="1" applyBorder="1" applyAlignment="1" applyProtection="1">
      <alignment horizontal="center" vertical="center" wrapText="1"/>
      <protection/>
    </xf>
    <xf numFmtId="3" fontId="40" fillId="0" borderId="15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4"/>
  <sheetViews>
    <sheetView showGridLines="0" showZeros="0" tabSelected="1" view="pageBreakPreview" zoomScale="75" zoomScaleNormal="110" zoomScaleSheetLayoutView="75" workbookViewId="0" topLeftCell="B2">
      <pane xSplit="1" ySplit="7" topLeftCell="C18" activePane="bottomRight" state="frozen"/>
      <selection pane="topLeft" activeCell="B2" sqref="B2"/>
      <selection pane="topRight" activeCell="C2" sqref="C2"/>
      <selection pane="bottomLeft" activeCell="B9" sqref="B9"/>
      <selection pane="bottomRight" activeCell="U12" sqref="U12"/>
    </sheetView>
  </sheetViews>
  <sheetFormatPr defaultColWidth="7.5" defaultRowHeight="12.75"/>
  <cols>
    <col min="1" max="1" width="0" style="1" hidden="1" customWidth="1"/>
    <col min="2" max="3" width="12" style="3" customWidth="1"/>
    <col min="4" max="4" width="12.5" style="3" customWidth="1"/>
    <col min="5" max="5" width="45.5" style="3" customWidth="1"/>
    <col min="6" max="6" width="12.33203125" style="3" customWidth="1"/>
    <col min="7" max="7" width="14" style="3" customWidth="1"/>
    <col min="8" max="8" width="12.66015625" style="3" customWidth="1"/>
    <col min="9" max="9" width="13.83203125" style="3" customWidth="1"/>
    <col min="10" max="10" width="14.16015625" style="3" customWidth="1"/>
    <col min="11" max="11" width="15.16015625" style="3" customWidth="1"/>
    <col min="12" max="12" width="13" style="3" customWidth="1"/>
    <col min="13" max="13" width="15" style="3" customWidth="1"/>
    <col min="14" max="14" width="13.33203125" style="3" customWidth="1"/>
    <col min="15" max="17" width="13.16015625" style="3" customWidth="1"/>
    <col min="18" max="16384" width="7.5" style="3" customWidth="1"/>
  </cols>
  <sheetData>
    <row r="2" spans="2:17" ht="60" customHeight="1">
      <c r="B2" s="30"/>
      <c r="C2" s="30"/>
      <c r="D2" s="30"/>
      <c r="E2" s="6"/>
      <c r="F2" s="6"/>
      <c r="G2" s="6"/>
      <c r="H2" s="6"/>
      <c r="I2" s="6"/>
      <c r="J2" s="6"/>
      <c r="K2" s="6"/>
      <c r="L2" s="49" t="s">
        <v>32</v>
      </c>
      <c r="M2" s="49"/>
      <c r="N2" s="49"/>
      <c r="O2" s="49"/>
      <c r="P2" s="49"/>
      <c r="Q2" s="49"/>
    </row>
    <row r="3" spans="2:17" ht="18.75" customHeight="1">
      <c r="B3" s="30"/>
      <c r="C3" s="30"/>
      <c r="D3" s="30"/>
      <c r="E3" s="6"/>
      <c r="F3" s="6"/>
      <c r="G3" s="6"/>
      <c r="H3" s="6"/>
      <c r="I3" s="6"/>
      <c r="J3" s="6"/>
      <c r="K3" s="6"/>
      <c r="L3" s="6"/>
      <c r="M3" s="35"/>
      <c r="N3" s="49" t="s">
        <v>31</v>
      </c>
      <c r="O3" s="49"/>
      <c r="P3" s="49"/>
      <c r="Q3" s="49"/>
    </row>
    <row r="4" spans="2:17" ht="22.5" customHeight="1">
      <c r="B4" s="48" t="s">
        <v>30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2:21" ht="18" customHeight="1">
      <c r="B5" s="32"/>
      <c r="C5" s="32"/>
      <c r="D5" s="33"/>
      <c r="E5" s="31"/>
      <c r="F5" s="31"/>
      <c r="G5" s="31"/>
      <c r="H5" s="31"/>
      <c r="I5" s="31"/>
      <c r="J5" s="31"/>
      <c r="K5" s="31"/>
      <c r="L5" s="31"/>
      <c r="M5" s="31"/>
      <c r="N5" s="30"/>
      <c r="O5" s="30"/>
      <c r="P5" s="30"/>
      <c r="Q5" s="34" t="s">
        <v>17</v>
      </c>
      <c r="R5" s="2"/>
      <c r="S5" s="2"/>
      <c r="T5" s="2"/>
      <c r="U5" s="2"/>
    </row>
    <row r="6" spans="1:21" ht="30.75" customHeight="1">
      <c r="A6" s="4"/>
      <c r="B6" s="44" t="s">
        <v>22</v>
      </c>
      <c r="C6" s="47" t="s">
        <v>23</v>
      </c>
      <c r="D6" s="54" t="s">
        <v>24</v>
      </c>
      <c r="E6" s="36" t="s">
        <v>25</v>
      </c>
      <c r="F6" s="57" t="s">
        <v>0</v>
      </c>
      <c r="G6" s="57"/>
      <c r="H6" s="57"/>
      <c r="I6" s="57"/>
      <c r="J6" s="57" t="s">
        <v>1</v>
      </c>
      <c r="K6" s="57"/>
      <c r="L6" s="57"/>
      <c r="M6" s="57"/>
      <c r="N6" s="57" t="s">
        <v>2</v>
      </c>
      <c r="O6" s="57"/>
      <c r="P6" s="57"/>
      <c r="Q6" s="57"/>
      <c r="R6" s="2"/>
      <c r="S6" s="2"/>
      <c r="T6" s="2"/>
      <c r="U6" s="2"/>
    </row>
    <row r="7" spans="1:21" ht="28.5" customHeight="1">
      <c r="A7" s="5"/>
      <c r="B7" s="45"/>
      <c r="C7" s="47"/>
      <c r="D7" s="55"/>
      <c r="E7" s="58" t="s">
        <v>26</v>
      </c>
      <c r="F7" s="50" t="s">
        <v>3</v>
      </c>
      <c r="G7" s="52" t="s">
        <v>4</v>
      </c>
      <c r="H7" s="53"/>
      <c r="I7" s="50" t="s">
        <v>5</v>
      </c>
      <c r="J7" s="50" t="s">
        <v>3</v>
      </c>
      <c r="K7" s="52" t="s">
        <v>4</v>
      </c>
      <c r="L7" s="53"/>
      <c r="M7" s="50" t="s">
        <v>5</v>
      </c>
      <c r="N7" s="50" t="s">
        <v>3</v>
      </c>
      <c r="O7" s="52" t="s">
        <v>4</v>
      </c>
      <c r="P7" s="53"/>
      <c r="Q7" s="50" t="s">
        <v>5</v>
      </c>
      <c r="R7" s="2"/>
      <c r="S7" s="2"/>
      <c r="T7" s="2"/>
      <c r="U7" s="2"/>
    </row>
    <row r="8" spans="1:21" ht="40.5" customHeight="1">
      <c r="A8" s="6"/>
      <c r="B8" s="46"/>
      <c r="C8" s="47"/>
      <c r="D8" s="56"/>
      <c r="E8" s="58"/>
      <c r="F8" s="51"/>
      <c r="G8" s="39" t="s">
        <v>27</v>
      </c>
      <c r="H8" s="40" t="s">
        <v>28</v>
      </c>
      <c r="I8" s="51"/>
      <c r="J8" s="51"/>
      <c r="K8" s="39" t="s">
        <v>27</v>
      </c>
      <c r="L8" s="40" t="s">
        <v>28</v>
      </c>
      <c r="M8" s="51"/>
      <c r="N8" s="51"/>
      <c r="O8" s="39" t="s">
        <v>27</v>
      </c>
      <c r="P8" s="40" t="s">
        <v>28</v>
      </c>
      <c r="Q8" s="51"/>
      <c r="R8" s="2"/>
      <c r="S8" s="2"/>
      <c r="T8" s="2"/>
      <c r="U8" s="2"/>
    </row>
    <row r="9" spans="1:21" s="9" customFormat="1" ht="37.5" customHeight="1">
      <c r="A9" s="7"/>
      <c r="B9" s="10">
        <v>1500000</v>
      </c>
      <c r="C9" s="11"/>
      <c r="D9" s="12"/>
      <c r="E9" s="13" t="s">
        <v>18</v>
      </c>
      <c r="F9" s="22"/>
      <c r="G9" s="22">
        <f>G10</f>
        <v>600000</v>
      </c>
      <c r="H9" s="23">
        <f>H10</f>
        <v>0</v>
      </c>
      <c r="I9" s="22">
        <f>F9+G9</f>
        <v>600000</v>
      </c>
      <c r="J9" s="22">
        <f>J10</f>
        <v>0</v>
      </c>
      <c r="K9" s="22">
        <f>K10</f>
        <v>-600000</v>
      </c>
      <c r="L9" s="23">
        <f>L10</f>
        <v>0</v>
      </c>
      <c r="M9" s="22">
        <f>J9+K9</f>
        <v>-600000</v>
      </c>
      <c r="N9" s="22">
        <f aca="true" t="shared" si="0" ref="N9:N23">F9+J9</f>
        <v>0</v>
      </c>
      <c r="O9" s="22">
        <f aca="true" t="shared" si="1" ref="O9:O22">G9+K9</f>
        <v>0</v>
      </c>
      <c r="P9" s="23">
        <f>P10</f>
        <v>0</v>
      </c>
      <c r="Q9" s="23">
        <f aca="true" t="shared" si="2" ref="Q9:Q24">N9+O9</f>
        <v>0</v>
      </c>
      <c r="R9" s="8"/>
      <c r="S9" s="8"/>
      <c r="T9" s="8"/>
      <c r="U9" s="8"/>
    </row>
    <row r="10" spans="1:21" s="9" customFormat="1" ht="55.5" customHeight="1">
      <c r="A10" s="7"/>
      <c r="B10" s="10">
        <v>1510000</v>
      </c>
      <c r="C10" s="11"/>
      <c r="D10" s="12"/>
      <c r="E10" s="13" t="s">
        <v>19</v>
      </c>
      <c r="F10" s="22">
        <f>F11+F14</f>
        <v>0</v>
      </c>
      <c r="G10" s="22">
        <f>G11+G14</f>
        <v>600000</v>
      </c>
      <c r="H10" s="22">
        <f>H11+H14</f>
        <v>0</v>
      </c>
      <c r="I10" s="22">
        <f aca="true" t="shared" si="3" ref="I10:I23">F10+G10</f>
        <v>600000</v>
      </c>
      <c r="J10" s="22">
        <f>J11+J14</f>
        <v>0</v>
      </c>
      <c r="K10" s="22">
        <f>K11+K14</f>
        <v>-600000</v>
      </c>
      <c r="L10" s="22">
        <f>L11+L14</f>
        <v>0</v>
      </c>
      <c r="M10" s="22">
        <f aca="true" t="shared" si="4" ref="M10:M24">J10+K10</f>
        <v>-600000</v>
      </c>
      <c r="N10" s="22">
        <f t="shared" si="0"/>
        <v>0</v>
      </c>
      <c r="O10" s="22">
        <f t="shared" si="1"/>
        <v>0</v>
      </c>
      <c r="P10" s="22">
        <f>P11+P14</f>
        <v>0</v>
      </c>
      <c r="Q10" s="23">
        <f t="shared" si="2"/>
        <v>0</v>
      </c>
      <c r="R10" s="8"/>
      <c r="S10" s="8"/>
      <c r="T10" s="8"/>
      <c r="U10" s="8"/>
    </row>
    <row r="11" spans="1:21" s="9" customFormat="1" ht="60.75" customHeight="1">
      <c r="A11" s="7"/>
      <c r="B11" s="11">
        <v>1518830</v>
      </c>
      <c r="C11" s="11">
        <v>8830</v>
      </c>
      <c r="D11" s="12"/>
      <c r="E11" s="14" t="s">
        <v>6</v>
      </c>
      <c r="F11" s="24">
        <f>F12</f>
        <v>0</v>
      </c>
      <c r="G11" s="24">
        <f>G12</f>
        <v>450000</v>
      </c>
      <c r="H11" s="25"/>
      <c r="I11" s="22">
        <f t="shared" si="3"/>
        <v>450000</v>
      </c>
      <c r="J11" s="24"/>
      <c r="K11" s="24">
        <f>K13</f>
        <v>-450000</v>
      </c>
      <c r="L11" s="25"/>
      <c r="M11" s="22">
        <f t="shared" si="4"/>
        <v>-450000</v>
      </c>
      <c r="N11" s="22">
        <f t="shared" si="0"/>
        <v>0</v>
      </c>
      <c r="O11" s="22">
        <f t="shared" si="1"/>
        <v>0</v>
      </c>
      <c r="P11" s="25">
        <f>H11+L11</f>
        <v>0</v>
      </c>
      <c r="Q11" s="23">
        <f t="shared" si="2"/>
        <v>0</v>
      </c>
      <c r="R11" s="8"/>
      <c r="S11" s="8"/>
      <c r="T11" s="8"/>
      <c r="U11" s="8"/>
    </row>
    <row r="12" spans="1:21" s="9" customFormat="1" ht="54" customHeight="1">
      <c r="A12" s="7"/>
      <c r="B12" s="11">
        <v>1518831</v>
      </c>
      <c r="C12" s="11">
        <v>8831</v>
      </c>
      <c r="D12" s="12" t="s">
        <v>7</v>
      </c>
      <c r="E12" s="14" t="s">
        <v>35</v>
      </c>
      <c r="F12" s="24"/>
      <c r="G12" s="24">
        <v>450000</v>
      </c>
      <c r="H12" s="25"/>
      <c r="I12" s="22">
        <f t="shared" si="3"/>
        <v>450000</v>
      </c>
      <c r="J12" s="24"/>
      <c r="K12" s="24"/>
      <c r="L12" s="25"/>
      <c r="M12" s="22">
        <f t="shared" si="4"/>
        <v>0</v>
      </c>
      <c r="N12" s="22">
        <f t="shared" si="0"/>
        <v>0</v>
      </c>
      <c r="O12" s="22">
        <f t="shared" si="1"/>
        <v>450000</v>
      </c>
      <c r="P12" s="25"/>
      <c r="Q12" s="23">
        <f t="shared" si="2"/>
        <v>450000</v>
      </c>
      <c r="R12" s="8"/>
      <c r="S12" s="8"/>
      <c r="T12" s="8"/>
      <c r="U12" s="8"/>
    </row>
    <row r="13" spans="1:21" s="9" customFormat="1" ht="54" customHeight="1">
      <c r="A13" s="7"/>
      <c r="B13" s="11">
        <v>1518832</v>
      </c>
      <c r="C13" s="11">
        <v>8832</v>
      </c>
      <c r="D13" s="12" t="s">
        <v>7</v>
      </c>
      <c r="E13" s="14" t="s">
        <v>36</v>
      </c>
      <c r="F13" s="24"/>
      <c r="G13" s="61"/>
      <c r="H13" s="62"/>
      <c r="I13" s="23">
        <f t="shared" si="3"/>
        <v>0</v>
      </c>
      <c r="J13" s="61"/>
      <c r="K13" s="61">
        <v>-450000</v>
      </c>
      <c r="L13" s="62"/>
      <c r="M13" s="23">
        <f t="shared" si="4"/>
        <v>-450000</v>
      </c>
      <c r="N13" s="22">
        <f t="shared" si="0"/>
        <v>0</v>
      </c>
      <c r="O13" s="22">
        <f t="shared" si="1"/>
        <v>-450000</v>
      </c>
      <c r="P13" s="25"/>
      <c r="Q13" s="23">
        <f t="shared" si="2"/>
        <v>-450000</v>
      </c>
      <c r="R13" s="8"/>
      <c r="S13" s="8"/>
      <c r="T13" s="8"/>
      <c r="U13" s="8"/>
    </row>
    <row r="14" spans="1:21" s="9" customFormat="1" ht="72.75" customHeight="1">
      <c r="A14" s="7"/>
      <c r="B14" s="11">
        <v>1518840</v>
      </c>
      <c r="C14" s="11">
        <v>8840</v>
      </c>
      <c r="D14" s="12"/>
      <c r="E14" s="15" t="s">
        <v>8</v>
      </c>
      <c r="F14" s="24"/>
      <c r="G14" s="61">
        <f>G15</f>
        <v>150000</v>
      </c>
      <c r="H14" s="61">
        <f>H15</f>
        <v>0</v>
      </c>
      <c r="I14" s="23">
        <f t="shared" si="3"/>
        <v>150000</v>
      </c>
      <c r="J14" s="61"/>
      <c r="K14" s="61">
        <f>K16</f>
        <v>-150000</v>
      </c>
      <c r="L14" s="61">
        <f>L16</f>
        <v>0</v>
      </c>
      <c r="M14" s="23">
        <f t="shared" si="4"/>
        <v>-150000</v>
      </c>
      <c r="N14" s="22">
        <f t="shared" si="0"/>
        <v>0</v>
      </c>
      <c r="O14" s="22">
        <f>G14+K14</f>
        <v>0</v>
      </c>
      <c r="P14" s="25"/>
      <c r="Q14" s="23">
        <f aca="true" t="shared" si="5" ref="Q14:Q19">N14+O14</f>
        <v>0</v>
      </c>
      <c r="R14" s="8"/>
      <c r="S14" s="8"/>
      <c r="T14" s="8"/>
      <c r="U14" s="8"/>
    </row>
    <row r="15" spans="1:21" s="9" customFormat="1" ht="63" customHeight="1">
      <c r="A15" s="7"/>
      <c r="B15" s="11">
        <v>1518841</v>
      </c>
      <c r="C15" s="11">
        <v>8841</v>
      </c>
      <c r="D15" s="12" t="s">
        <v>7</v>
      </c>
      <c r="E15" s="15" t="s">
        <v>37</v>
      </c>
      <c r="F15" s="24"/>
      <c r="G15" s="24">
        <v>150000</v>
      </c>
      <c r="H15" s="26"/>
      <c r="I15" s="22">
        <f t="shared" si="3"/>
        <v>150000</v>
      </c>
      <c r="J15" s="24"/>
      <c r="K15" s="24"/>
      <c r="L15" s="26"/>
      <c r="M15" s="22">
        <f t="shared" si="4"/>
        <v>0</v>
      </c>
      <c r="N15" s="22"/>
      <c r="O15" s="22">
        <f>G15+K15</f>
        <v>150000</v>
      </c>
      <c r="P15" s="25"/>
      <c r="Q15" s="23">
        <f t="shared" si="5"/>
        <v>150000</v>
      </c>
      <c r="R15" s="8"/>
      <c r="S15" s="8"/>
      <c r="T15" s="8"/>
      <c r="U15" s="8"/>
    </row>
    <row r="16" spans="1:21" s="9" customFormat="1" ht="55.5" customHeight="1">
      <c r="A16" s="7"/>
      <c r="B16" s="11">
        <v>1518842</v>
      </c>
      <c r="C16" s="11">
        <v>8842</v>
      </c>
      <c r="D16" s="12" t="s">
        <v>7</v>
      </c>
      <c r="E16" s="15" t="s">
        <v>38</v>
      </c>
      <c r="F16" s="24"/>
      <c r="G16" s="24"/>
      <c r="H16" s="60"/>
      <c r="I16" s="22">
        <f t="shared" si="3"/>
        <v>0</v>
      </c>
      <c r="J16" s="24"/>
      <c r="K16" s="24">
        <v>-150000</v>
      </c>
      <c r="L16" s="60"/>
      <c r="M16" s="22">
        <f t="shared" si="4"/>
        <v>-150000</v>
      </c>
      <c r="N16" s="22">
        <f t="shared" si="0"/>
        <v>0</v>
      </c>
      <c r="O16" s="22">
        <f>G16+K16</f>
        <v>-150000</v>
      </c>
      <c r="P16" s="25"/>
      <c r="Q16" s="23">
        <f t="shared" si="5"/>
        <v>-150000</v>
      </c>
      <c r="R16" s="8"/>
      <c r="S16" s="8"/>
      <c r="T16" s="8"/>
      <c r="U16" s="8"/>
    </row>
    <row r="17" spans="1:21" s="9" customFormat="1" ht="55.5" customHeight="1">
      <c r="A17" s="7"/>
      <c r="B17" s="10">
        <v>2700000</v>
      </c>
      <c r="C17" s="11"/>
      <c r="D17" s="12"/>
      <c r="E17" s="38" t="s">
        <v>20</v>
      </c>
      <c r="F17" s="22">
        <f aca="true" t="shared" si="6" ref="F17:H18">F18</f>
        <v>0</v>
      </c>
      <c r="G17" s="22">
        <f t="shared" si="6"/>
        <v>2560000</v>
      </c>
      <c r="H17" s="23">
        <f t="shared" si="6"/>
        <v>0</v>
      </c>
      <c r="I17" s="22">
        <f t="shared" si="3"/>
        <v>2560000</v>
      </c>
      <c r="J17" s="22">
        <f aca="true" t="shared" si="7" ref="J17:L18">J18</f>
        <v>0</v>
      </c>
      <c r="K17" s="22">
        <f t="shared" si="7"/>
        <v>-2560000</v>
      </c>
      <c r="L17" s="23">
        <f t="shared" si="7"/>
        <v>0</v>
      </c>
      <c r="M17" s="22">
        <f t="shared" si="4"/>
        <v>-2560000</v>
      </c>
      <c r="N17" s="22">
        <f t="shared" si="0"/>
        <v>0</v>
      </c>
      <c r="O17" s="22">
        <f t="shared" si="1"/>
        <v>0</v>
      </c>
      <c r="P17" s="23">
        <f>P18</f>
        <v>0</v>
      </c>
      <c r="Q17" s="23">
        <f t="shared" si="5"/>
        <v>0</v>
      </c>
      <c r="R17" s="8"/>
      <c r="S17" s="8"/>
      <c r="T17" s="8"/>
      <c r="U17" s="8"/>
    </row>
    <row r="18" spans="1:21" s="9" customFormat="1" ht="55.5" customHeight="1">
      <c r="A18" s="7"/>
      <c r="B18" s="10">
        <v>2710000</v>
      </c>
      <c r="C18" s="11"/>
      <c r="D18" s="12"/>
      <c r="E18" s="38" t="s">
        <v>21</v>
      </c>
      <c r="F18" s="22">
        <f t="shared" si="6"/>
        <v>0</v>
      </c>
      <c r="G18" s="22">
        <f t="shared" si="6"/>
        <v>2560000</v>
      </c>
      <c r="H18" s="22">
        <f t="shared" si="6"/>
        <v>0</v>
      </c>
      <c r="I18" s="22">
        <f t="shared" si="3"/>
        <v>2560000</v>
      </c>
      <c r="J18" s="22">
        <f t="shared" si="7"/>
        <v>0</v>
      </c>
      <c r="K18" s="22">
        <f t="shared" si="7"/>
        <v>-2560000</v>
      </c>
      <c r="L18" s="22">
        <f t="shared" si="7"/>
        <v>0</v>
      </c>
      <c r="M18" s="22">
        <f t="shared" si="4"/>
        <v>-2560000</v>
      </c>
      <c r="N18" s="22">
        <f t="shared" si="0"/>
        <v>0</v>
      </c>
      <c r="O18" s="22">
        <f t="shared" si="1"/>
        <v>0</v>
      </c>
      <c r="P18" s="22">
        <f>P19</f>
        <v>0</v>
      </c>
      <c r="Q18" s="23">
        <f t="shared" si="5"/>
        <v>0</v>
      </c>
      <c r="R18" s="8"/>
      <c r="S18" s="8"/>
      <c r="T18" s="8"/>
      <c r="U18" s="8"/>
    </row>
    <row r="19" spans="1:21" s="9" customFormat="1" ht="38.25" customHeight="1">
      <c r="A19" s="7"/>
      <c r="B19" s="11">
        <v>2717610</v>
      </c>
      <c r="C19" s="11">
        <v>7610</v>
      </c>
      <c r="D19" s="12" t="s">
        <v>9</v>
      </c>
      <c r="E19" s="14" t="s">
        <v>10</v>
      </c>
      <c r="F19" s="24"/>
      <c r="G19" s="24">
        <v>2560000</v>
      </c>
      <c r="H19" s="25"/>
      <c r="I19" s="22">
        <f t="shared" si="3"/>
        <v>2560000</v>
      </c>
      <c r="J19" s="24"/>
      <c r="K19" s="24">
        <v>-2560000</v>
      </c>
      <c r="L19" s="25"/>
      <c r="M19" s="22">
        <f t="shared" si="4"/>
        <v>-2560000</v>
      </c>
      <c r="N19" s="22">
        <f t="shared" si="0"/>
        <v>0</v>
      </c>
      <c r="O19" s="22">
        <f t="shared" si="1"/>
        <v>0</v>
      </c>
      <c r="P19" s="25">
        <f>H19+L19</f>
        <v>0</v>
      </c>
      <c r="Q19" s="23">
        <f t="shared" si="5"/>
        <v>0</v>
      </c>
      <c r="R19" s="8"/>
      <c r="S19" s="8"/>
      <c r="T19" s="8"/>
      <c r="U19" s="8"/>
    </row>
    <row r="20" spans="2:17" ht="40.5" customHeight="1">
      <c r="B20" s="16" t="s">
        <v>12</v>
      </c>
      <c r="C20" s="17"/>
      <c r="D20" s="17"/>
      <c r="E20" s="18" t="s">
        <v>15</v>
      </c>
      <c r="F20" s="27">
        <f>F21</f>
        <v>300000</v>
      </c>
      <c r="G20" s="41">
        <f aca="true" t="shared" si="8" ref="G20:L21">G21</f>
        <v>0</v>
      </c>
      <c r="H20" s="41">
        <f t="shared" si="8"/>
        <v>0</v>
      </c>
      <c r="I20" s="22">
        <f t="shared" si="3"/>
        <v>300000</v>
      </c>
      <c r="J20" s="41">
        <f t="shared" si="8"/>
        <v>0</v>
      </c>
      <c r="K20" s="41">
        <f t="shared" si="8"/>
        <v>0</v>
      </c>
      <c r="L20" s="41">
        <f t="shared" si="8"/>
        <v>0</v>
      </c>
      <c r="M20" s="22">
        <f t="shared" si="4"/>
        <v>0</v>
      </c>
      <c r="N20" s="22">
        <f t="shared" si="0"/>
        <v>300000</v>
      </c>
      <c r="O20" s="22">
        <f t="shared" si="1"/>
        <v>0</v>
      </c>
      <c r="P20" s="27">
        <f>P9+P17</f>
        <v>0</v>
      </c>
      <c r="Q20" s="23">
        <f t="shared" si="2"/>
        <v>300000</v>
      </c>
    </row>
    <row r="21" spans="2:17" ht="49.5" customHeight="1">
      <c r="B21" s="19" t="s">
        <v>13</v>
      </c>
      <c r="C21" s="17"/>
      <c r="D21" s="17"/>
      <c r="E21" s="18" t="s">
        <v>16</v>
      </c>
      <c r="F21" s="28">
        <f>F22</f>
        <v>300000</v>
      </c>
      <c r="G21" s="28">
        <f t="shared" si="8"/>
        <v>0</v>
      </c>
      <c r="H21" s="28">
        <f t="shared" si="8"/>
        <v>0</v>
      </c>
      <c r="I21" s="22">
        <f t="shared" si="3"/>
        <v>300000</v>
      </c>
      <c r="J21" s="42">
        <f t="shared" si="8"/>
        <v>0</v>
      </c>
      <c r="K21" s="42">
        <f t="shared" si="8"/>
        <v>0</v>
      </c>
      <c r="L21" s="42">
        <f t="shared" si="8"/>
        <v>0</v>
      </c>
      <c r="M21" s="22">
        <f t="shared" si="4"/>
        <v>0</v>
      </c>
      <c r="N21" s="22">
        <f t="shared" si="0"/>
        <v>300000</v>
      </c>
      <c r="O21" s="22">
        <f t="shared" si="1"/>
        <v>0</v>
      </c>
      <c r="P21" s="28"/>
      <c r="Q21" s="23">
        <f t="shared" si="2"/>
        <v>300000</v>
      </c>
    </row>
    <row r="22" spans="2:17" ht="48.75" customHeight="1">
      <c r="B22" s="20" t="s">
        <v>14</v>
      </c>
      <c r="C22" s="11">
        <v>8810</v>
      </c>
      <c r="D22" s="20"/>
      <c r="E22" s="14" t="s">
        <v>11</v>
      </c>
      <c r="F22" s="29">
        <f>F23</f>
        <v>300000</v>
      </c>
      <c r="G22" s="43"/>
      <c r="H22" s="43"/>
      <c r="I22" s="22">
        <f t="shared" si="3"/>
        <v>300000</v>
      </c>
      <c r="J22" s="43"/>
      <c r="K22" s="43"/>
      <c r="L22" s="43"/>
      <c r="M22" s="22">
        <f t="shared" si="4"/>
        <v>0</v>
      </c>
      <c r="N22" s="22">
        <f t="shared" si="0"/>
        <v>300000</v>
      </c>
      <c r="O22" s="22">
        <f t="shared" si="1"/>
        <v>0</v>
      </c>
      <c r="P22" s="29"/>
      <c r="Q22" s="23">
        <f t="shared" si="2"/>
        <v>300000</v>
      </c>
    </row>
    <row r="23" spans="2:17" ht="60" customHeight="1">
      <c r="B23" s="20" t="s">
        <v>34</v>
      </c>
      <c r="C23" s="11">
        <v>8811</v>
      </c>
      <c r="D23" s="12" t="s">
        <v>39</v>
      </c>
      <c r="E23" s="59" t="s">
        <v>33</v>
      </c>
      <c r="F23" s="29">
        <v>300000</v>
      </c>
      <c r="G23" s="43"/>
      <c r="H23" s="43"/>
      <c r="I23" s="22">
        <f t="shared" si="3"/>
        <v>300000</v>
      </c>
      <c r="J23" s="43"/>
      <c r="K23" s="43"/>
      <c r="L23" s="43"/>
      <c r="M23" s="22">
        <f t="shared" si="4"/>
        <v>0</v>
      </c>
      <c r="N23" s="22">
        <f t="shared" si="0"/>
        <v>300000</v>
      </c>
      <c r="O23" s="22"/>
      <c r="P23" s="29"/>
      <c r="Q23" s="23">
        <f t="shared" si="2"/>
        <v>300000</v>
      </c>
    </row>
    <row r="24" spans="2:17" ht="27" customHeight="1">
      <c r="B24" s="21"/>
      <c r="C24" s="21"/>
      <c r="D24" s="20"/>
      <c r="E24" s="37" t="s">
        <v>29</v>
      </c>
      <c r="F24" s="27">
        <f aca="true" t="shared" si="9" ref="F24:L24">F9+F17+F20</f>
        <v>300000</v>
      </c>
      <c r="G24" s="27">
        <f t="shared" si="9"/>
        <v>3160000</v>
      </c>
      <c r="H24" s="27">
        <f t="shared" si="9"/>
        <v>0</v>
      </c>
      <c r="I24" s="27">
        <f t="shared" si="9"/>
        <v>3460000</v>
      </c>
      <c r="J24" s="27">
        <f t="shared" si="9"/>
        <v>0</v>
      </c>
      <c r="K24" s="27">
        <f t="shared" si="9"/>
        <v>-3160000</v>
      </c>
      <c r="L24" s="27">
        <f t="shared" si="9"/>
        <v>0</v>
      </c>
      <c r="M24" s="22">
        <f t="shared" si="4"/>
        <v>-3160000</v>
      </c>
      <c r="N24" s="27">
        <f>N9+N17+N20</f>
        <v>300000</v>
      </c>
      <c r="O24" s="27">
        <f>O9+O17+O20</f>
        <v>0</v>
      </c>
      <c r="P24" s="27">
        <f>P9+P17+P20</f>
        <v>0</v>
      </c>
      <c r="Q24" s="23">
        <f t="shared" si="2"/>
        <v>300000</v>
      </c>
    </row>
    <row r="25" ht="9" customHeight="1"/>
  </sheetData>
  <sheetProtection/>
  <mergeCells count="19">
    <mergeCell ref="L2:Q2"/>
    <mergeCell ref="D6:D8"/>
    <mergeCell ref="F6:I6"/>
    <mergeCell ref="J6:M6"/>
    <mergeCell ref="N6:Q6"/>
    <mergeCell ref="F7:F8"/>
    <mergeCell ref="N7:N8"/>
    <mergeCell ref="E7:E8"/>
    <mergeCell ref="G7:H7"/>
    <mergeCell ref="K7:L7"/>
    <mergeCell ref="B6:B8"/>
    <mergeCell ref="C6:C8"/>
    <mergeCell ref="B4:Q4"/>
    <mergeCell ref="N3:Q3"/>
    <mergeCell ref="Q7:Q8"/>
    <mergeCell ref="I7:I8"/>
    <mergeCell ref="J7:J8"/>
    <mergeCell ref="M7:M8"/>
    <mergeCell ref="O7:P7"/>
  </mergeCells>
  <printOptions horizontalCentered="1"/>
  <pageMargins left="0.1968503937007874" right="0" top="0.5905511811023623" bottom="0.1968503937007874" header="0.1968503937007874" footer="0.1968503937007874"/>
  <pageSetup fitToHeight="2" fitToWidth="1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22gfu2103</dc:creator>
  <cp:keywords/>
  <dc:description/>
  <cp:lastModifiedBy>22gfu2103</cp:lastModifiedBy>
  <cp:lastPrinted>2018-12-20T10:23:15Z</cp:lastPrinted>
  <dcterms:created xsi:type="dcterms:W3CDTF">2017-12-07T09:46:50Z</dcterms:created>
  <dcterms:modified xsi:type="dcterms:W3CDTF">2018-12-20T11:02:12Z</dcterms:modified>
  <cp:category/>
  <cp:version/>
  <cp:contentType/>
  <cp:contentStatus/>
</cp:coreProperties>
</file>